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robaciones" sheetId="1" r:id="rId4"/>
    <sheet state="visible" name="Etapasyactividades" sheetId="2" r:id="rId5"/>
    <sheet state="visible" name="Bienesadquirir" sheetId="3" r:id="rId6"/>
    <sheet state="visible" name="Consultoríasyservicios" sheetId="4" r:id="rId7"/>
    <sheet state="visible" name="Materialeseinsumos" sheetId="5" r:id="rId8"/>
    <sheet state="visible" name="Otroscostos" sheetId="6" r:id="rId9"/>
    <sheet state="visible" name="Resumencostos" sheetId="7" r:id="rId10"/>
    <sheet state="visible" name="Cronogramadereemsembolsos" sheetId="8" r:id="rId11"/>
  </sheets>
  <definedNames/>
  <calcPr/>
  <extLst>
    <ext uri="GoogleSheetsCustomDataVersion2">
      <go:sheetsCustomData xmlns:go="http://customooxmlschemas.google.com/" r:id="rId12" roundtripDataChecksum="eQP0Mpay1ki70AJY42BlebHPfXgH2qX4mxLmMvKRMqU="/>
    </ext>
  </extLst>
</workbook>
</file>

<file path=xl/sharedStrings.xml><?xml version="1.0" encoding="utf-8"?>
<sst xmlns="http://schemas.openxmlformats.org/spreadsheetml/2006/main" count="159" uniqueCount="87">
  <si>
    <t>FORMULARIO PRESUPUESTO</t>
  </si>
  <si>
    <t xml:space="preserve">
PROYECTO N°……………..  
</t>
  </si>
  <si>
    <t>Presupuesto del proyecto</t>
  </si>
  <si>
    <t>Planilla de control</t>
  </si>
  <si>
    <t>Título del Proyecto</t>
  </si>
  <si>
    <t>Fecha tentativa de inicio</t>
  </si>
  <si>
    <t xml:space="preserve">Tiempo de ejecución del proyecto </t>
  </si>
  <si>
    <t>Meses</t>
  </si>
  <si>
    <t>Rubros del proyecto</t>
  </si>
  <si>
    <t>Total</t>
  </si>
  <si>
    <t>Bienes a adquirir</t>
  </si>
  <si>
    <t>Consultorías y servicios de Terceros</t>
  </si>
  <si>
    <t>Materiales e insumos</t>
  </si>
  <si>
    <t>Otros costos</t>
  </si>
  <si>
    <t>Totales</t>
  </si>
  <si>
    <t xml:space="preserve">Aportes </t>
  </si>
  <si>
    <t>Comprobaciones de carga</t>
  </si>
  <si>
    <t>Contenido</t>
  </si>
  <si>
    <t>Comprobación</t>
  </si>
  <si>
    <t>Titulo del proyecto</t>
  </si>
  <si>
    <t>Tiempo de ejecución del proyecto</t>
  </si>
  <si>
    <t>Etapas y Actividades</t>
  </si>
  <si>
    <t>Sec CyTyVT</t>
  </si>
  <si>
    <t xml:space="preserve">I- Plan de Trabajo del proyecto </t>
  </si>
  <si>
    <t>Etapas</t>
  </si>
  <si>
    <t>Código</t>
  </si>
  <si>
    <t>Descripción</t>
  </si>
  <si>
    <t>Fecha de Inicio</t>
  </si>
  <si>
    <t>Fecha de fin</t>
  </si>
  <si>
    <t>A</t>
  </si>
  <si>
    <t>B</t>
  </si>
  <si>
    <t>C</t>
  </si>
  <si>
    <t>D</t>
  </si>
  <si>
    <t>E</t>
  </si>
  <si>
    <t>F</t>
  </si>
  <si>
    <t>G</t>
  </si>
  <si>
    <t>Actividades</t>
  </si>
  <si>
    <t xml:space="preserve">Sec CyTyVT - FORMULARIO 
 </t>
  </si>
  <si>
    <r>
      <rPr>
        <rFont val="Arial"/>
        <b/>
        <color theme="1"/>
        <sz val="12.0"/>
      </rPr>
      <t>II-Bienes a adquirir para ser empleados en el proyecto</t>
    </r>
    <r>
      <rPr>
        <rFont val="Arial"/>
        <b val="0"/>
        <color theme="1"/>
        <sz val="10.0"/>
      </rPr>
      <t xml:space="preserve"> </t>
    </r>
    <r>
      <rPr>
        <rFont val="Arial"/>
        <b/>
        <color theme="1"/>
        <sz val="10.0"/>
      </rPr>
      <t>(en pesos)</t>
    </r>
  </si>
  <si>
    <r>
      <rPr>
        <rFont val="Arial"/>
        <b/>
        <color theme="1"/>
        <sz val="10.0"/>
      </rPr>
      <t xml:space="preserve">II. 1- Principales instrumentos </t>
    </r>
    <r>
      <rPr>
        <rFont val="Arial"/>
        <b val="0"/>
        <color theme="1"/>
        <sz val="10.0"/>
      </rPr>
      <t>(herramientas y utensillos necesarios)</t>
    </r>
  </si>
  <si>
    <t>Código de actividad</t>
  </si>
  <si>
    <t>Valor Total</t>
  </si>
  <si>
    <t>II. 3- Principales equipos</t>
  </si>
  <si>
    <t>Responsable de Patrimonio Propuesto</t>
  </si>
  <si>
    <t>II. 4- Otros bienes a adquirir</t>
  </si>
  <si>
    <t>Resumen bienes a adquirir</t>
  </si>
  <si>
    <r>
      <rPr>
        <rFont val="Arial"/>
        <b/>
        <sz val="11.0"/>
      </rPr>
      <t>NOTA</t>
    </r>
    <r>
      <rPr>
        <rFont val="Arial"/>
        <b val="0"/>
        <sz val="11.0"/>
      </rPr>
      <t xml:space="preserve">: Para todos los items cuyo costo exceda los $------- se deberá presentar la Planilla de Solicitud de Suministro Siguiendo el Circuito de Compra de la UNViMe que se encuentra en el Anexo 1 Circuito de compras y Contrataciones. (link con la información:  </t>
    </r>
    <r>
      <rPr>
        <rFont val="Arial"/>
        <b/>
        <color rgb="FF1155CC"/>
        <sz val="11.0"/>
        <u/>
      </rPr>
      <t>https://www.unvime.edu.ar/nodocentes/</t>
    </r>
    <r>
      <rPr>
        <rFont val="Arial"/>
        <b/>
        <sz val="11.0"/>
      </rPr>
      <t xml:space="preserve"> </t>
    </r>
    <r>
      <rPr>
        <rFont val="Arial"/>
        <b val="0"/>
        <sz val="11.0"/>
      </rPr>
      <t>en Guías y Procedimientos</t>
    </r>
  </si>
  <si>
    <t xml:space="preserve">Sec CyTyVT - FORMULARIO </t>
  </si>
  <si>
    <r>
      <rPr>
        <rFont val="Arial"/>
        <b/>
        <color theme="1"/>
        <sz val="12.0"/>
      </rPr>
      <t xml:space="preserve">V-Consultorías y Servicios de terceros </t>
    </r>
    <r>
      <rPr>
        <rFont val="Arial"/>
        <b val="0"/>
        <color theme="1"/>
        <sz val="12.0"/>
      </rPr>
      <t>(Consultorías y servicios técnicos especializados temporarios y específicos)</t>
    </r>
  </si>
  <si>
    <t>Nombre y Apellido/Razón Social</t>
  </si>
  <si>
    <t>Actividad en el proyecto</t>
  </si>
  <si>
    <t>Costo Mensual</t>
  </si>
  <si>
    <t>Meses de Participación</t>
  </si>
  <si>
    <t>Resumen Consultorias y Servicios a Contratar</t>
  </si>
  <si>
    <r>
      <rPr>
        <rFont val="Arial"/>
        <b/>
        <color theme="1"/>
        <sz val="11.0"/>
      </rPr>
      <t xml:space="preserve">NOTA: </t>
    </r>
    <r>
      <rPr>
        <rFont val="Arial"/>
        <b val="0"/>
        <color theme="1"/>
        <sz val="11.0"/>
      </rPr>
      <t>Para todos los items cuyo costo exceda los $------ se deberá presentar la Planilla de Solicitud de Suministro Siguiendo el Circuito de Compra de la UNViMe que se encuentra en el Anexo 1 Circuito de compras y Contrataciones. (link con la información:  https://www.unvime.edu.ar/nodocentes/ en Guías y Procedimientos</t>
    </r>
  </si>
  <si>
    <r>
      <rPr>
        <rFont val="Arial"/>
        <b/>
        <color theme="1"/>
        <sz val="12.0"/>
      </rPr>
      <t>VI- Materiales e Insumos</t>
    </r>
    <r>
      <rPr>
        <rFont val="Arial"/>
        <b val="0"/>
        <color theme="1"/>
        <sz val="12.0"/>
      </rPr>
      <t xml:space="preserve"> (Producto necesarios que se agotan o pierden su identidad durante la ejecución del proyecto)</t>
    </r>
  </si>
  <si>
    <t>Unidad de Medida</t>
  </si>
  <si>
    <t>Cantidad</t>
  </si>
  <si>
    <t>Valor Unitario</t>
  </si>
  <si>
    <t>Resumen Materiales e Insumos</t>
  </si>
  <si>
    <r>
      <rPr>
        <rFont val="Arial"/>
        <b/>
        <color theme="1"/>
        <sz val="11.0"/>
      </rPr>
      <t xml:space="preserve">NOTA: </t>
    </r>
    <r>
      <rPr>
        <rFont val="Arial"/>
        <b val="0"/>
        <color theme="1"/>
        <sz val="11.0"/>
      </rPr>
      <t>Para todos los items cuyo costo exceda los $------ se deberá presentar la Planilla de Solicitud de Suministro Siguiendo el Circuito de Compra de la UNViMe que se encuentra en el Anexo 1 Circuito de compras y Contrataciones. (link con la información:  https://www.unvime.edu.ar/nodocentes/ en Guías y Procedimientos</t>
    </r>
  </si>
  <si>
    <t xml:space="preserve">Sec CyTyVT  - FORMULARIO
 </t>
  </si>
  <si>
    <r>
      <rPr>
        <rFont val="Arial"/>
        <b/>
        <color theme="1"/>
        <sz val="12.0"/>
      </rPr>
      <t>VII-Otros costos</t>
    </r>
    <r>
      <rPr>
        <rFont val="Arial"/>
        <b val="0"/>
        <color theme="1"/>
        <sz val="12.0"/>
      </rPr>
      <t xml:space="preserve"> (Otros costos no contemplados en los rubros anteriores)</t>
    </r>
  </si>
  <si>
    <t>Resumen Otros costos</t>
  </si>
  <si>
    <r>
      <rPr>
        <rFont val="Arial"/>
        <b/>
        <color theme="1"/>
        <sz val="11.0"/>
      </rPr>
      <t xml:space="preserve">SUGERENCIA: </t>
    </r>
    <r>
      <rPr>
        <rFont val="Arial"/>
        <b val="0"/>
        <color theme="1"/>
        <sz val="11.0"/>
      </rPr>
      <t>Las descripciones pueden abarcar por ejemplo:  Viáticos, Ensayos, Herramientas, Repuestos, Accesorios, Puesta en marcha de equipos, etc.</t>
    </r>
  </si>
  <si>
    <r>
      <rPr>
        <rFont val="Arial"/>
        <b/>
        <color theme="1"/>
        <sz val="11.0"/>
      </rPr>
      <t xml:space="preserve">NOTA: </t>
    </r>
    <r>
      <rPr>
        <rFont val="Arial"/>
        <b val="0"/>
        <color theme="1"/>
        <sz val="11.0"/>
      </rPr>
      <t>Para todos los items cuyo costo exceda los $----- se deberá presentar la Planilla de Solicitud de Suministro Siguiendo el Circuito de Compra de la UNViMe que se encuentra en el Anexo 1 Circuito de compras y Contrataciones. (link con la información:  https://www.unvime.edu.ar/nodocentes/ en Guías y Procedimientos</t>
    </r>
  </si>
  <si>
    <t>VIII-Resumen de costos</t>
  </si>
  <si>
    <t>Consultorías y servicios</t>
  </si>
  <si>
    <t xml:space="preserve">Totales </t>
  </si>
  <si>
    <t>VIII 1- Presupuesto total del proyecto: Aportes Sec CyTyVT</t>
  </si>
  <si>
    <t>Rubro del Proyecto</t>
  </si>
  <si>
    <t>Totales por rubro</t>
  </si>
  <si>
    <t>IX- Cronograma de reembolsos</t>
  </si>
  <si>
    <t>Nombre de la etapa</t>
  </si>
  <si>
    <t>Fecha tentativa de finalización</t>
  </si>
  <si>
    <t>Monto total de la Etapa</t>
  </si>
  <si>
    <t>Orden del desembolso</t>
  </si>
  <si>
    <t>Etapa</t>
  </si>
  <si>
    <t>Seleccione</t>
  </si>
  <si>
    <t>Anticipo $100000</t>
  </si>
  <si>
    <t xml:space="preserve">Próximo Desembolso </t>
  </si>
  <si>
    <t>Cuadro Resumen de Desembolsos (No es obligatorio completar)</t>
  </si>
  <si>
    <t>Nº</t>
  </si>
  <si>
    <t>Desembolso</t>
  </si>
  <si>
    <t>Total Solicitado</t>
  </si>
  <si>
    <t>Fecha tentativa de pago</t>
  </si>
  <si>
    <t>Fecha tentativa de rendición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</si>
</sst>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"/>
  </numFmts>
  <fonts count="24">
    <font>
      <sz val="10.0"/>
      <color rgb="FF000000"/>
      <name val="Arial"/>
      <scheme val="minor"/>
    </font>
    <font>
      <b/>
      <sz val="16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sz val="9.0"/>
      <color theme="1"/>
      <name val="Arial"/>
    </font>
    <font>
      <b/>
      <sz val="10.0"/>
      <color rgb="FFFF0000"/>
      <name val="Arial"/>
    </font>
    <font>
      <b/>
      <sz val="14.0"/>
      <color theme="1"/>
      <name val="Arial"/>
    </font>
    <font>
      <b/>
      <u/>
      <sz val="11.0"/>
      <color rgb="FF0000FF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8.0"/>
      <color theme="1"/>
      <name val="Arial"/>
    </font>
    <font>
      <sz val="8.0"/>
      <color theme="1"/>
      <name val="Arial"/>
    </font>
    <font>
      <b/>
      <sz val="9.0"/>
      <color rgb="FFFF0000"/>
      <name val="Arial"/>
    </font>
    <font>
      <sz val="10.0"/>
      <color rgb="FFFFFFFF"/>
      <name val="Arial"/>
    </font>
    <font>
      <b/>
      <sz val="9.0"/>
      <color theme="1"/>
      <name val="Arial"/>
    </font>
    <font>
      <sz val="9.0"/>
      <color rgb="FFFF0000"/>
      <name val="Arial"/>
    </font>
    <font>
      <sz val="10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</fills>
  <borders count="10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2" fontId="3" numFmtId="0" xfId="0" applyAlignment="1" applyBorder="1" applyFont="1">
      <alignment horizontal="left" shrinkToFit="0" vertical="top" wrapText="1"/>
    </xf>
    <xf borderId="5" fillId="0" fontId="2" numFmtId="0" xfId="0" applyBorder="1" applyFont="1"/>
    <xf borderId="0" fillId="0" fontId="4" numFmtId="0" xfId="0" applyAlignment="1" applyFont="1">
      <alignment vertical="top"/>
    </xf>
    <xf borderId="0" fillId="0" fontId="3" numFmtId="0" xfId="0" applyFont="1"/>
    <xf borderId="1" fillId="2" fontId="5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3" fontId="5" numFmtId="0" xfId="0" applyAlignment="1" applyBorder="1" applyFill="1" applyFont="1">
      <alignment horizontal="center"/>
    </xf>
    <xf borderId="9" fillId="3" fontId="5" numFmtId="0" xfId="0" applyAlignment="1" applyBorder="1" applyFont="1">
      <alignment horizontal="center"/>
    </xf>
    <xf borderId="10" fillId="3" fontId="5" numFmtId="0" xfId="0" applyAlignment="1" applyBorder="1" applyFont="1">
      <alignment horizontal="center"/>
    </xf>
    <xf borderId="11" fillId="4" fontId="3" numFmtId="0" xfId="0" applyAlignment="1" applyBorder="1" applyFill="1" applyFont="1">
      <alignment vertical="center"/>
    </xf>
    <xf borderId="12" fillId="2" fontId="3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0" fillId="0" fontId="3" numFmtId="0" xfId="0" applyAlignment="1" applyFont="1">
      <alignment vertical="center"/>
    </xf>
    <xf borderId="15" fillId="4" fontId="3" numFmtId="0" xfId="0" applyAlignment="1" applyBorder="1" applyFont="1">
      <alignment vertical="center"/>
    </xf>
    <xf borderId="15" fillId="2" fontId="3" numFmtId="164" xfId="0" applyAlignment="1" applyBorder="1" applyFont="1" applyNumberFormat="1">
      <alignment horizontal="center" readingOrder="0" shrinkToFit="0" vertical="center" wrapText="1"/>
    </xf>
    <xf borderId="16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7" fillId="4" fontId="3" numFmtId="0" xfId="0" applyAlignment="1" applyBorder="1" applyFont="1">
      <alignment vertical="center"/>
    </xf>
    <xf borderId="17" fillId="2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19" fillId="5" fontId="3" numFmtId="0" xfId="0" applyAlignment="1" applyBorder="1" applyFill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5" fontId="3" numFmtId="0" xfId="0" applyAlignment="1" applyBorder="1" applyFont="1">
      <alignment horizontal="left" vertical="center"/>
    </xf>
    <xf borderId="24" fillId="4" fontId="3" numFmtId="2" xfId="0" applyAlignment="1" applyBorder="1" applyFont="1" applyNumberFormat="1">
      <alignment horizontal="center" vertical="center"/>
    </xf>
    <xf borderId="25" fillId="5" fontId="3" numFmtId="0" xfId="0" applyAlignment="1" applyBorder="1" applyFont="1">
      <alignment horizontal="left" vertical="center"/>
    </xf>
    <xf borderId="26" fillId="5" fontId="3" numFmtId="0" xfId="0" applyAlignment="1" applyBorder="1" applyFont="1">
      <alignment horizontal="left" vertical="center"/>
    </xf>
    <xf borderId="27" fillId="4" fontId="3" numFmtId="2" xfId="0" applyAlignment="1" applyBorder="1" applyFont="1" applyNumberFormat="1">
      <alignment horizontal="center" vertical="center"/>
    </xf>
    <xf borderId="28" fillId="5" fontId="3" numFmtId="0" xfId="0" applyAlignment="1" applyBorder="1" applyFont="1">
      <alignment horizontal="left" vertical="center"/>
    </xf>
    <xf borderId="15" fillId="5" fontId="3" numFmtId="2" xfId="0" applyAlignment="1" applyBorder="1" applyFont="1" applyNumberFormat="1">
      <alignment horizontal="center" vertical="center"/>
    </xf>
    <xf borderId="29" fillId="5" fontId="3" numFmtId="0" xfId="0" applyAlignment="1" applyBorder="1" applyFont="1">
      <alignment horizontal="left" vertical="center"/>
    </xf>
    <xf borderId="30" fillId="5" fontId="3" numFmtId="9" xfId="0" applyAlignment="1" applyBorder="1" applyFont="1" applyNumberFormat="1">
      <alignment horizontal="center" vertical="center"/>
    </xf>
    <xf borderId="31" fillId="0" fontId="3" numFmtId="0" xfId="0" applyBorder="1" applyFont="1"/>
    <xf borderId="0" fillId="0" fontId="4" numFmtId="0" xfId="0" applyAlignment="1" applyFont="1">
      <alignment vertical="center"/>
    </xf>
    <xf borderId="31" fillId="0" fontId="6" numFmtId="0" xfId="0" applyAlignment="1" applyBorder="1" applyFont="1">
      <alignment horizontal="left" vertical="center"/>
    </xf>
    <xf borderId="0" fillId="0" fontId="7" numFmtId="0" xfId="0" applyAlignment="1" applyFont="1">
      <alignment horizontal="left" vertical="center"/>
    </xf>
    <xf borderId="18" fillId="0" fontId="8" numFmtId="0" xfId="0" applyAlignment="1" applyBorder="1" applyFont="1">
      <alignment horizontal="left" vertical="center"/>
    </xf>
    <xf borderId="6" fillId="0" fontId="4" numFmtId="0" xfId="0" applyAlignment="1" applyBorder="1" applyFont="1">
      <alignment horizontal="left" vertical="center"/>
    </xf>
    <xf borderId="32" fillId="0" fontId="4" numFmtId="0" xfId="0" applyAlignment="1" applyBorder="1" applyFont="1">
      <alignment vertical="center"/>
    </xf>
    <xf borderId="32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31" fillId="0" fontId="3" numFmtId="0" xfId="0" applyAlignment="1" applyBorder="1" applyFont="1">
      <alignment horizontal="left" vertical="center"/>
    </xf>
    <xf borderId="0" fillId="0" fontId="9" numFmtId="0" xfId="0" applyAlignment="1" applyFont="1">
      <alignment vertical="center"/>
    </xf>
    <xf borderId="31" fillId="0" fontId="4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31" fillId="0" fontId="4" numFmtId="0" xfId="0" applyAlignment="1" applyBorder="1" applyFont="1">
      <alignment vertical="center"/>
    </xf>
    <xf borderId="6" fillId="0" fontId="3" numFmtId="0" xfId="0" applyBorder="1" applyFont="1"/>
    <xf borderId="32" fillId="0" fontId="3" numFmtId="0" xfId="0" applyBorder="1" applyFont="1"/>
    <xf borderId="7" fillId="0" fontId="3" numFmtId="0" xfId="0" applyBorder="1" applyFont="1"/>
    <xf borderId="4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31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32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center"/>
    </xf>
    <xf borderId="31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8" fillId="0" fontId="5" numFmtId="0" xfId="0" applyAlignment="1" applyBorder="1" applyFont="1">
      <alignment horizontal="center"/>
    </xf>
    <xf borderId="33" fillId="2" fontId="4" numFmtId="0" xfId="0" applyAlignment="1" applyBorder="1" applyFont="1">
      <alignment horizontal="left" shrinkToFit="0" vertical="top" wrapText="1"/>
    </xf>
    <xf borderId="34" fillId="0" fontId="2" numFmtId="0" xfId="0" applyBorder="1" applyFont="1"/>
    <xf borderId="35" fillId="0" fontId="2" numFmtId="0" xfId="0" applyBorder="1" applyFont="1"/>
    <xf borderId="1" fillId="5" fontId="3" numFmtId="0" xfId="0" applyAlignment="1" applyBorder="1" applyFont="1">
      <alignment horizontal="center" shrinkToFit="0" vertical="center" wrapText="1"/>
    </xf>
    <xf borderId="10" fillId="5" fontId="3" numFmtId="0" xfId="0" applyAlignment="1" applyBorder="1" applyFont="1">
      <alignment horizontal="center" shrinkToFit="0" vertical="center" wrapText="1"/>
    </xf>
    <xf borderId="11" fillId="5" fontId="3" numFmtId="0" xfId="0" applyAlignment="1" applyBorder="1" applyFont="1">
      <alignment horizontal="center" vertical="center"/>
    </xf>
    <xf borderId="10" fillId="5" fontId="3" numFmtId="0" xfId="0" applyAlignment="1" applyBorder="1" applyFont="1">
      <alignment horizontal="center" vertical="center"/>
    </xf>
    <xf borderId="36" fillId="5" fontId="3" numFmtId="0" xfId="0" applyAlignment="1" applyBorder="1" applyFont="1">
      <alignment horizontal="center" vertical="center"/>
    </xf>
    <xf borderId="37" fillId="0" fontId="2" numFmtId="0" xfId="0" applyBorder="1" applyFont="1"/>
    <xf borderId="38" fillId="0" fontId="3" numFmtId="0" xfId="0" applyAlignment="1" applyBorder="1" applyFont="1">
      <alignment horizontal="center" vertical="center"/>
    </xf>
    <xf borderId="38" fillId="0" fontId="3" numFmtId="165" xfId="0" applyAlignment="1" applyBorder="1" applyFont="1" applyNumberFormat="1">
      <alignment horizontal="center" vertical="center"/>
    </xf>
    <xf borderId="39" fillId="0" fontId="3" numFmtId="165" xfId="0" applyAlignment="1" applyBorder="1" applyFont="1" applyNumberFormat="1">
      <alignment horizontal="center" vertical="center"/>
    </xf>
    <xf borderId="40" fillId="5" fontId="3" numFmtId="0" xfId="0" applyAlignment="1" applyBorder="1" applyFont="1">
      <alignment horizontal="center" vertical="center"/>
    </xf>
    <xf borderId="41" fillId="0" fontId="2" numFmtId="0" xfId="0" applyBorder="1" applyFont="1"/>
    <xf borderId="24" fillId="0" fontId="3" numFmtId="0" xfId="0" applyAlignment="1" applyBorder="1" applyFont="1">
      <alignment horizontal="center" vertical="center"/>
    </xf>
    <xf borderId="24" fillId="0" fontId="3" numFmtId="165" xfId="0" applyAlignment="1" applyBorder="1" applyFont="1" applyNumberFormat="1">
      <alignment horizontal="center" vertical="center"/>
    </xf>
    <xf borderId="42" fillId="0" fontId="3" numFmtId="165" xfId="0" applyAlignment="1" applyBorder="1" applyFont="1" applyNumberFormat="1">
      <alignment horizontal="center" vertical="center"/>
    </xf>
    <xf borderId="43" fillId="5" fontId="3" numFmtId="0" xfId="0" applyAlignment="1" applyBorder="1" applyFont="1">
      <alignment horizontal="center" vertical="center"/>
    </xf>
    <xf borderId="44" fillId="0" fontId="2" numFmtId="0" xfId="0" applyBorder="1" applyFont="1"/>
    <xf borderId="45" fillId="0" fontId="3" numFmtId="0" xfId="0" applyAlignment="1" applyBorder="1" applyFont="1">
      <alignment horizontal="center" vertical="center"/>
    </xf>
    <xf borderId="45" fillId="0" fontId="3" numFmtId="165" xfId="0" applyAlignment="1" applyBorder="1" applyFont="1" applyNumberFormat="1">
      <alignment horizontal="center" vertical="center"/>
    </xf>
    <xf borderId="46" fillId="0" fontId="3" numFmtId="165" xfId="0" applyAlignment="1" applyBorder="1" applyFont="1" applyNumberFormat="1">
      <alignment horizontal="center" vertical="center"/>
    </xf>
    <xf borderId="33" fillId="2" fontId="4" numFmtId="0" xfId="0" applyAlignment="1" applyBorder="1" applyFont="1">
      <alignment horizontal="left" shrinkToFit="0" vertical="center" wrapText="1"/>
    </xf>
    <xf borderId="47" fillId="0" fontId="2" numFmtId="0" xfId="0" applyBorder="1" applyFont="1"/>
    <xf borderId="48" fillId="5" fontId="3" numFmtId="0" xfId="0" applyAlignment="1" applyBorder="1" applyFont="1">
      <alignment horizontal="center" shrinkToFit="0" vertical="center" wrapText="1"/>
    </xf>
    <xf borderId="15" fillId="5" fontId="3" numFmtId="0" xfId="0" applyAlignment="1" applyBorder="1" applyFont="1">
      <alignment horizontal="center" vertical="center"/>
    </xf>
    <xf borderId="48" fillId="5" fontId="3" numFmtId="0" xfId="0" applyAlignment="1" applyBorder="1" applyFont="1">
      <alignment horizontal="center" vertical="center"/>
    </xf>
    <xf borderId="49" fillId="5" fontId="3" numFmtId="0" xfId="0" applyAlignment="1" applyBorder="1" applyFont="1">
      <alignment horizontal="center" shrinkToFit="0" vertical="center" wrapText="1"/>
    </xf>
    <xf borderId="50" fillId="5" fontId="3" numFmtId="0" xfId="0" applyAlignment="1" applyBorder="1" applyFont="1">
      <alignment shrinkToFit="0" vertical="center" wrapText="1"/>
    </xf>
    <xf borderId="50" fillId="0" fontId="3" numFmtId="0" xfId="0" applyAlignment="1" applyBorder="1" applyFont="1">
      <alignment shrinkToFit="0" vertical="center" wrapText="1"/>
    </xf>
    <xf borderId="50" fillId="0" fontId="3" numFmtId="164" xfId="0" applyAlignment="1" applyBorder="1" applyFont="1" applyNumberFormat="1">
      <alignment shrinkToFit="0" vertical="center" wrapText="1"/>
    </xf>
    <xf borderId="51" fillId="0" fontId="3" numFmtId="164" xfId="0" applyAlignment="1" applyBorder="1" applyFont="1" applyNumberFormat="1">
      <alignment shrinkToFit="0" vertical="center" wrapText="1"/>
    </xf>
    <xf borderId="52" fillId="0" fontId="2" numFmtId="0" xfId="0" applyBorder="1" applyFont="1"/>
    <xf borderId="53" fillId="5" fontId="3" numFmtId="0" xfId="0" applyAlignment="1" applyBorder="1" applyFont="1">
      <alignment shrinkToFit="0" vertical="center" wrapText="1"/>
    </xf>
    <xf borderId="53" fillId="0" fontId="3" numFmtId="0" xfId="0" applyAlignment="1" applyBorder="1" applyFont="1">
      <alignment shrinkToFit="0" vertical="center" wrapText="1"/>
    </xf>
    <xf borderId="53" fillId="0" fontId="3" numFmtId="164" xfId="0" applyAlignment="1" applyBorder="1" applyFont="1" applyNumberFormat="1">
      <alignment shrinkToFit="0" vertical="center" wrapText="1"/>
    </xf>
    <xf borderId="54" fillId="0" fontId="3" numFmtId="164" xfId="0" applyAlignment="1" applyBorder="1" applyFont="1" applyNumberFormat="1">
      <alignment shrinkToFit="0" vertical="center" wrapText="1"/>
    </xf>
    <xf borderId="54" fillId="0" fontId="3" numFmtId="0" xfId="0" applyAlignment="1" applyBorder="1" applyFont="1">
      <alignment shrinkToFit="0" vertical="center" wrapText="1"/>
    </xf>
    <xf borderId="55" fillId="0" fontId="2" numFmtId="0" xfId="0" applyBorder="1" applyFont="1"/>
    <xf borderId="56" fillId="5" fontId="3" numFmtId="0" xfId="0" applyAlignment="1" applyBorder="1" applyFont="1">
      <alignment shrinkToFit="0" vertical="center" wrapText="1"/>
    </xf>
    <xf borderId="56" fillId="0" fontId="3" numFmtId="0" xfId="0" applyAlignment="1" applyBorder="1" applyFont="1">
      <alignment shrinkToFit="0" vertical="center" wrapText="1"/>
    </xf>
    <xf borderId="57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wrapText="1"/>
    </xf>
    <xf borderId="4" fillId="0" fontId="3" numFmtId="0" xfId="0" applyBorder="1" applyFont="1"/>
    <xf borderId="16" fillId="0" fontId="3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3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20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8" fillId="0" fontId="3" numFmtId="0" xfId="0" applyAlignment="1" applyBorder="1" applyFont="1">
      <alignment horizontal="left" shrinkToFit="0" vertical="top" wrapText="1"/>
    </xf>
    <xf borderId="59" fillId="0" fontId="3" numFmtId="0" xfId="0" applyAlignment="1" applyBorder="1" applyFont="1">
      <alignment horizontal="center" shrinkToFit="0" vertical="top" wrapText="1"/>
    </xf>
    <xf borderId="60" fillId="0" fontId="2" numFmtId="0" xfId="0" applyBorder="1" applyFont="1"/>
    <xf borderId="50" fillId="0" fontId="3" numFmtId="2" xfId="0" applyAlignment="1" applyBorder="1" applyFont="1" applyNumberFormat="1">
      <alignment horizontal="center" shrinkToFit="0" vertical="top" wrapText="1"/>
    </xf>
    <xf borderId="61" fillId="0" fontId="3" numFmtId="0" xfId="0" applyAlignment="1" applyBorder="1" applyFont="1">
      <alignment horizontal="left" shrinkToFit="0" vertical="top" wrapText="1"/>
    </xf>
    <xf borderId="62" fillId="0" fontId="3" numFmtId="0" xfId="0" applyAlignment="1" applyBorder="1" applyFont="1">
      <alignment horizontal="center" shrinkToFit="0" vertical="top" wrapText="1"/>
    </xf>
    <xf borderId="63" fillId="0" fontId="2" numFmtId="0" xfId="0" applyBorder="1" applyFont="1"/>
    <xf borderId="64" fillId="0" fontId="3" numFmtId="2" xfId="0" applyAlignment="1" applyBorder="1" applyFont="1" applyNumberFormat="1">
      <alignment horizontal="center" shrinkToFit="0" vertical="top" wrapText="1"/>
    </xf>
    <xf borderId="65" fillId="0" fontId="3" numFmtId="0" xfId="0" applyAlignment="1" applyBorder="1" applyFont="1">
      <alignment horizontal="left" shrinkToFit="0" vertical="top" wrapText="1"/>
    </xf>
    <xf borderId="66" fillId="0" fontId="3" numFmtId="0" xfId="0" applyAlignment="1" applyBorder="1" applyFont="1">
      <alignment horizontal="center" shrinkToFit="0" vertical="top" wrapText="1"/>
    </xf>
    <xf borderId="67" fillId="0" fontId="2" numFmtId="0" xfId="0" applyBorder="1" applyFont="1"/>
    <xf borderId="53" fillId="0" fontId="3" numFmtId="2" xfId="0" applyAlignment="1" applyBorder="1" applyFont="1" applyNumberFormat="1">
      <alignment horizontal="center" shrinkToFit="0" vertical="top" wrapText="1"/>
    </xf>
    <xf borderId="68" fillId="0" fontId="3" numFmtId="0" xfId="0" applyAlignment="1" applyBorder="1" applyFont="1">
      <alignment horizontal="left" shrinkToFit="0" vertical="top" wrapText="1"/>
    </xf>
    <xf borderId="69" fillId="0" fontId="3" numFmtId="0" xfId="0" applyAlignment="1" applyBorder="1" applyFont="1">
      <alignment horizontal="center" shrinkToFit="0" vertical="top" wrapText="1"/>
    </xf>
    <xf borderId="70" fillId="0" fontId="2" numFmtId="0" xfId="0" applyBorder="1" applyFont="1"/>
    <xf borderId="71" fillId="0" fontId="3" numFmtId="2" xfId="0" applyAlignment="1" applyBorder="1" applyFont="1" applyNumberFormat="1">
      <alignment horizontal="center" shrinkToFit="0" vertical="top" wrapText="1"/>
    </xf>
    <xf borderId="22" fillId="0" fontId="3" numFmtId="0" xfId="0" applyAlignment="1" applyBorder="1" applyFont="1">
      <alignment horizontal="left" shrinkToFit="0" vertical="top" wrapText="1"/>
    </xf>
    <xf borderId="28" fillId="6" fontId="3" numFmtId="0" xfId="0" applyAlignment="1" applyBorder="1" applyFill="1" applyFont="1">
      <alignment shrinkToFit="0" vertical="top" wrapText="1"/>
    </xf>
    <xf borderId="72" fillId="6" fontId="3" numFmtId="0" xfId="0" applyAlignment="1" applyBorder="1" applyFont="1">
      <alignment shrinkToFit="0" vertical="top" wrapText="1"/>
    </xf>
    <xf borderId="15" fillId="2" fontId="3" numFmtId="2" xfId="0" applyAlignment="1" applyBorder="1" applyFont="1" applyNumberFormat="1">
      <alignment horizontal="center" shrinkToFit="0" vertical="top" wrapText="1"/>
    </xf>
    <xf borderId="31" fillId="0" fontId="3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50" fillId="0" fontId="3" numFmtId="0" xfId="0" applyAlignment="1" applyBorder="1" applyFont="1">
      <alignment horizontal="center" shrinkToFit="0" vertical="top" wrapText="1"/>
    </xf>
    <xf borderId="64" fillId="0" fontId="3" numFmtId="0" xfId="0" applyAlignment="1" applyBorder="1" applyFont="1">
      <alignment horizontal="center" shrinkToFit="0" vertical="top" wrapText="1"/>
    </xf>
    <xf borderId="53" fillId="0" fontId="3" numFmtId="0" xfId="0" applyAlignment="1" applyBorder="1" applyFont="1">
      <alignment horizontal="center" shrinkToFit="0" vertical="top" wrapText="1"/>
    </xf>
    <xf borderId="71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6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28" fillId="6" fontId="3" numFmtId="0" xfId="0" applyAlignment="1" applyBorder="1" applyFont="1">
      <alignment horizontal="left" shrinkToFit="0" vertical="top" wrapText="1"/>
    </xf>
    <xf borderId="72" fillId="6" fontId="3" numFmtId="0" xfId="0" applyAlignment="1" applyBorder="1" applyFont="1">
      <alignment horizontal="left" shrinkToFit="0" vertical="top" wrapText="1"/>
    </xf>
    <xf borderId="73" fillId="5" fontId="3" numFmtId="2" xfId="0" applyAlignment="1" applyBorder="1" applyFont="1" applyNumberFormat="1">
      <alignment horizontal="center" shrinkToFit="0" vertical="top" wrapText="1"/>
    </xf>
    <xf borderId="31" fillId="0" fontId="3" numFmtId="0" xfId="0" applyAlignment="1" applyBorder="1" applyFont="1">
      <alignment horizontal="left"/>
    </xf>
    <xf borderId="69" fillId="0" fontId="12" numFmtId="0" xfId="0" applyAlignment="1" applyBorder="1" applyFont="1">
      <alignment shrinkToFit="0" wrapText="1"/>
    </xf>
    <xf borderId="74" fillId="0" fontId="2" numFmtId="0" xfId="0" applyBorder="1" applyFont="1"/>
    <xf borderId="75" fillId="0" fontId="2" numFmtId="0" xfId="0" applyBorder="1" applyFont="1"/>
    <xf borderId="76" fillId="0" fontId="2" numFmtId="0" xfId="0" applyBorder="1" applyFont="1"/>
    <xf borderId="62" fillId="0" fontId="2" numFmtId="0" xfId="0" applyBorder="1" applyFont="1"/>
    <xf borderId="77" fillId="0" fontId="2" numFmtId="0" xfId="0" applyBorder="1" applyFont="1"/>
    <xf borderId="1" fillId="4" fontId="5" numFmtId="0" xfId="0" applyAlignment="1" applyBorder="1" applyFont="1">
      <alignment horizontal="left" shrinkToFit="0" wrapText="1"/>
    </xf>
    <xf borderId="5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60" fillId="0" fontId="3" numFmtId="0" xfId="0" applyAlignment="1" applyBorder="1" applyFont="1">
      <alignment horizontal="center" shrinkToFit="0" vertical="top" wrapText="1"/>
    </xf>
    <xf borderId="59" fillId="0" fontId="3" numFmtId="2" xfId="0" applyAlignment="1" applyBorder="1" applyFont="1" applyNumberFormat="1">
      <alignment horizontal="center" shrinkToFit="0" vertical="top" wrapText="1"/>
    </xf>
    <xf borderId="78" fillId="2" fontId="3" numFmtId="2" xfId="0" applyAlignment="1" applyBorder="1" applyFont="1" applyNumberFormat="1">
      <alignment horizontal="center" shrinkToFit="0" vertical="top" wrapText="1"/>
    </xf>
    <xf borderId="67" fillId="0" fontId="3" numFmtId="0" xfId="0" applyAlignment="1" applyBorder="1" applyFont="1">
      <alignment horizontal="center" shrinkToFit="0" vertical="top" wrapText="1"/>
    </xf>
    <xf borderId="66" fillId="0" fontId="3" numFmtId="2" xfId="0" applyAlignment="1" applyBorder="1" applyFont="1" applyNumberFormat="1">
      <alignment horizontal="center" shrinkToFit="0" vertical="top" wrapText="1"/>
    </xf>
    <xf borderId="79" fillId="2" fontId="3" numFmtId="2" xfId="0" applyAlignment="1" applyBorder="1" applyFont="1" applyNumberFormat="1">
      <alignment horizontal="center" shrinkToFit="0" vertical="top" wrapText="1"/>
    </xf>
    <xf borderId="70" fillId="0" fontId="3" numFmtId="0" xfId="0" applyAlignment="1" applyBorder="1" applyFont="1">
      <alignment horizontal="center" shrinkToFit="0" vertical="top" wrapText="1"/>
    </xf>
    <xf borderId="69" fillId="0" fontId="3" numFmtId="2" xfId="0" applyAlignment="1" applyBorder="1" applyFont="1" applyNumberFormat="1">
      <alignment horizontal="center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1" fillId="6" fontId="3" numFmtId="0" xfId="0" applyAlignment="1" applyBorder="1" applyFont="1">
      <alignment horizontal="center" shrinkToFit="0" vertical="top" wrapText="1"/>
    </xf>
    <xf borderId="48" fillId="2" fontId="3" numFmtId="2" xfId="0" applyAlignment="1" applyBorder="1" applyFont="1" applyNumberFormat="1">
      <alignment horizontal="center" shrinkToFit="0" vertical="top" wrapText="1"/>
    </xf>
    <xf borderId="4" fillId="5" fontId="4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32" fillId="0" fontId="2" numFmtId="0" xfId="0" applyBorder="1" applyFont="1"/>
    <xf borderId="80" fillId="5" fontId="3" numFmtId="2" xfId="0" applyAlignment="1" applyBorder="1" applyFont="1" applyNumberFormat="1">
      <alignment horizontal="center" shrinkToFit="0" vertical="top" wrapText="1"/>
    </xf>
    <xf borderId="0" fillId="0" fontId="3" numFmtId="0" xfId="0" applyAlignment="1" applyFont="1">
      <alignment horizontal="left"/>
    </xf>
    <xf borderId="31" fillId="0" fontId="13" numFmtId="0" xfId="0" applyAlignment="1" applyBorder="1" applyFont="1">
      <alignment shrinkToFit="0" wrapText="1"/>
    </xf>
    <xf borderId="18" fillId="0" fontId="2" numFmtId="0" xfId="0" applyBorder="1" applyFont="1"/>
    <xf borderId="31" fillId="0" fontId="2" numFmtId="0" xfId="0" applyBorder="1" applyFont="1"/>
    <xf borderId="31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33" fillId="4" fontId="5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horizontal="center" shrinkToFit="0" vertical="center" wrapText="1"/>
    </xf>
    <xf borderId="81" fillId="0" fontId="3" numFmtId="0" xfId="0" applyAlignment="1" applyBorder="1" applyFont="1">
      <alignment horizontal="center" shrinkToFit="0" vertical="top" wrapText="1"/>
    </xf>
    <xf borderId="50" fillId="5" fontId="3" numFmtId="2" xfId="0" applyAlignment="1" applyBorder="1" applyFont="1" applyNumberFormat="1">
      <alignment horizontal="center" shrinkToFit="0" vertical="top" wrapText="1"/>
    </xf>
    <xf borderId="82" fillId="0" fontId="3" numFmtId="0" xfId="0" applyAlignment="1" applyBorder="1" applyFont="1">
      <alignment horizontal="center" shrinkToFit="0" vertical="top" wrapText="1"/>
    </xf>
    <xf borderId="53" fillId="5" fontId="3" numFmtId="2" xfId="0" applyAlignment="1" applyBorder="1" applyFont="1" applyNumberFormat="1">
      <alignment horizontal="center" shrinkToFit="0" vertical="top" wrapText="1"/>
    </xf>
    <xf borderId="74" fillId="0" fontId="3" numFmtId="0" xfId="0" applyAlignment="1" applyBorder="1" applyFont="1">
      <alignment horizontal="center" shrinkToFit="0" vertical="top" wrapText="1"/>
    </xf>
    <xf borderId="0" fillId="0" fontId="3" numFmtId="2" xfId="0" applyAlignment="1" applyFont="1" applyNumberFormat="1">
      <alignment horizontal="left" shrinkToFit="0" vertical="top" wrapText="1"/>
    </xf>
    <xf borderId="5" fillId="0" fontId="3" numFmtId="2" xfId="0" applyAlignment="1" applyBorder="1" applyFont="1" applyNumberFormat="1">
      <alignment horizontal="center" shrinkToFit="0" vertical="center" wrapText="1"/>
    </xf>
    <xf borderId="0" fillId="0" fontId="14" numFmtId="0" xfId="0" applyFont="1"/>
    <xf borderId="6" fillId="0" fontId="3" numFmtId="0" xfId="0" applyAlignment="1" applyBorder="1" applyFont="1">
      <alignment vertical="center"/>
    </xf>
    <xf borderId="33" fillId="4" fontId="5" numFmtId="0" xfId="0" applyAlignment="1" applyBorder="1" applyFont="1">
      <alignment horizontal="center"/>
    </xf>
    <xf borderId="83" fillId="0" fontId="3" numFmtId="0" xfId="0" applyAlignment="1" applyBorder="1" applyFont="1">
      <alignment horizontal="center" shrinkToFit="0" vertical="top" wrapText="1"/>
    </xf>
    <xf borderId="4" fillId="0" fontId="13" numFmtId="0" xfId="0" applyAlignment="1" applyBorder="1" applyFont="1">
      <alignment shrinkToFit="0" wrapText="1"/>
    </xf>
    <xf borderId="84" fillId="0" fontId="2" numFmtId="0" xfId="0" applyBorder="1" applyFont="1"/>
    <xf borderId="85" fillId="0" fontId="2" numFmtId="0" xfId="0" applyBorder="1" applyFont="1"/>
    <xf borderId="43" fillId="0" fontId="3" numFmtId="0" xfId="0" applyBorder="1" applyFont="1"/>
    <xf borderId="86" fillId="0" fontId="2" numFmtId="0" xfId="0" applyBorder="1" applyFont="1"/>
    <xf borderId="46" fillId="0" fontId="2" numFmtId="0" xfId="0" applyBorder="1" applyFont="1"/>
    <xf borderId="33" fillId="4" fontId="5" numFmtId="0" xfId="0" applyAlignment="1" applyBorder="1" applyFont="1">
      <alignment horizontal="center" vertical="center"/>
    </xf>
    <xf borderId="31" fillId="0" fontId="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87" fillId="5" fontId="9" numFmtId="0" xfId="0" applyAlignment="1" applyBorder="1" applyFont="1">
      <alignment horizontal="center" shrinkToFit="0" vertical="center" wrapText="1"/>
    </xf>
    <xf borderId="73" fillId="5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65" fillId="5" fontId="9" numFmtId="0" xfId="0" applyAlignment="1" applyBorder="1" applyFont="1">
      <alignment horizontal="left" vertical="center"/>
    </xf>
    <xf borderId="53" fillId="2" fontId="16" numFmtId="1" xfId="0" applyAlignment="1" applyBorder="1" applyFont="1" applyNumberFormat="1">
      <alignment horizontal="center" vertical="center"/>
    </xf>
    <xf borderId="0" fillId="0" fontId="16" numFmtId="1" xfId="0" applyFont="1" applyNumberFormat="1"/>
    <xf borderId="68" fillId="5" fontId="9" numFmtId="0" xfId="0" applyAlignment="1" applyBorder="1" applyFont="1">
      <alignment horizontal="left" vertical="center"/>
    </xf>
    <xf borderId="56" fillId="2" fontId="16" numFmtId="1" xfId="0" applyAlignment="1" applyBorder="1" applyFont="1" applyNumberFormat="1">
      <alignment horizontal="center" vertical="center"/>
    </xf>
    <xf borderId="87" fillId="5" fontId="9" numFmtId="0" xfId="0" applyAlignment="1" applyBorder="1" applyFont="1">
      <alignment horizontal="left" vertical="center"/>
    </xf>
    <xf borderId="88" fillId="5" fontId="16" numFmtId="1" xfId="0" applyAlignment="1" applyBorder="1" applyFont="1" applyNumberFormat="1">
      <alignment horizontal="center"/>
    </xf>
    <xf borderId="89" fillId="5" fontId="3" numFmtId="0" xfId="0" applyAlignment="1" applyBorder="1" applyFont="1">
      <alignment horizontal="left" vertical="center"/>
    </xf>
    <xf borderId="90" fillId="5" fontId="16" numFmtId="9" xfId="0" applyAlignment="1" applyBorder="1" applyFont="1" applyNumberFormat="1">
      <alignment horizontal="center" vertical="center"/>
    </xf>
    <xf borderId="31" fillId="0" fontId="17" numFmtId="0" xfId="0" applyBorder="1" applyFont="1"/>
    <xf borderId="91" fillId="4" fontId="4" numFmtId="0" xfId="0" applyAlignment="1" applyBorder="1" applyFont="1">
      <alignment horizontal="left" vertical="center"/>
    </xf>
    <xf borderId="92" fillId="4" fontId="4" numFmtId="0" xfId="0" applyBorder="1" applyFont="1"/>
    <xf borderId="49" fillId="5" fontId="3" numFmtId="0" xfId="0" applyAlignment="1" applyBorder="1" applyFont="1">
      <alignment horizontal="center" vertical="center"/>
    </xf>
    <xf borderId="59" fillId="5" fontId="3" numFmtId="0" xfId="0" applyAlignment="1" applyBorder="1" applyFont="1">
      <alignment horizontal="center"/>
    </xf>
    <xf borderId="81" fillId="0" fontId="2" numFmtId="0" xfId="0" applyBorder="1" applyFont="1"/>
    <xf borderId="93" fillId="5" fontId="3" numFmtId="0" xfId="0" applyAlignment="1" applyBorder="1" applyFont="1">
      <alignment horizontal="center" shrinkToFit="0" vertical="center" wrapText="1"/>
    </xf>
    <xf borderId="61" fillId="0" fontId="2" numFmtId="0" xfId="0" applyBorder="1" applyFont="1"/>
    <xf borderId="53" fillId="5" fontId="3" numFmtId="0" xfId="0" applyAlignment="1" applyBorder="1" applyFont="1">
      <alignment horizontal="center"/>
    </xf>
    <xf borderId="94" fillId="0" fontId="2" numFmtId="0" xfId="0" applyBorder="1" applyFont="1"/>
    <xf borderId="65" fillId="5" fontId="3" numFmtId="0" xfId="0" applyAlignment="1" applyBorder="1" applyFont="1">
      <alignment horizontal="left" vertical="center"/>
    </xf>
    <xf borderId="53" fillId="0" fontId="3" numFmtId="2" xfId="0" applyBorder="1" applyFont="1" applyNumberFormat="1"/>
    <xf borderId="54" fillId="2" fontId="3" numFmtId="2" xfId="0" applyBorder="1" applyFont="1" applyNumberFormat="1"/>
    <xf borderId="68" fillId="2" fontId="3" numFmtId="0" xfId="0" applyAlignment="1" applyBorder="1" applyFont="1">
      <alignment horizontal="left" vertical="center"/>
    </xf>
    <xf borderId="56" fillId="2" fontId="3" numFmtId="2" xfId="0" applyBorder="1" applyFont="1" applyNumberFormat="1"/>
    <xf borderId="57" fillId="2" fontId="3" numFmtId="2" xfId="0" applyBorder="1" applyFont="1" applyNumberFormat="1"/>
    <xf borderId="5" fillId="0" fontId="3" numFmtId="0" xfId="0" applyBorder="1" applyFont="1"/>
    <xf borderId="18" fillId="0" fontId="3" numFmtId="0" xfId="0" applyBorder="1" applyFont="1"/>
    <xf borderId="36" fillId="5" fontId="3" numFmtId="0" xfId="0" applyAlignment="1" applyBorder="1" applyFont="1">
      <alignment horizontal="center" shrinkToFit="0" vertical="center" wrapText="1"/>
    </xf>
    <xf borderId="50" fillId="5" fontId="3" numFmtId="0" xfId="0" applyAlignment="1" applyBorder="1" applyFont="1">
      <alignment horizontal="center" shrinkToFit="0" vertical="center" wrapText="1"/>
    </xf>
    <xf borderId="51" fillId="5" fontId="3" numFmtId="0" xfId="0" applyAlignment="1" applyBorder="1" applyFont="1">
      <alignment horizontal="center" shrinkToFit="0" vertical="center" wrapText="1"/>
    </xf>
    <xf borderId="95" fillId="5" fontId="3" numFmtId="0" xfId="0" applyAlignment="1" applyBorder="1" applyFont="1">
      <alignment horizontal="center" vertical="center"/>
    </xf>
    <xf borderId="53" fillId="5" fontId="3" numFmtId="0" xfId="0" applyAlignment="1" applyBorder="1" applyFont="1">
      <alignment vertical="center"/>
    </xf>
    <xf borderId="53" fillId="7" fontId="3" numFmtId="0" xfId="0" applyAlignment="1" applyBorder="1" applyFill="1" applyFont="1">
      <alignment shrinkToFit="0" vertical="center" wrapText="1"/>
    </xf>
    <xf borderId="53" fillId="7" fontId="3" numFmtId="164" xfId="0" applyAlignment="1" applyBorder="1" applyFont="1" applyNumberFormat="1">
      <alignment horizontal="center" vertical="center"/>
    </xf>
    <xf borderId="53" fillId="8" fontId="3" numFmtId="2" xfId="0" applyAlignment="1" applyBorder="1" applyFill="1" applyFont="1" applyNumberFormat="1">
      <alignment horizontal="center" vertical="center"/>
    </xf>
    <xf borderId="54" fillId="8" fontId="3" numFmtId="2" xfId="0" applyAlignment="1" applyBorder="1" applyFont="1" applyNumberFormat="1">
      <alignment horizontal="left" vertical="center"/>
    </xf>
    <xf borderId="0" fillId="0" fontId="18" numFmtId="0" xfId="0" applyFont="1"/>
    <xf borderId="0" fillId="0" fontId="18" numFmtId="0" xfId="0" applyAlignment="1" applyFont="1">
      <alignment shrinkToFit="0" vertical="center" wrapText="1"/>
    </xf>
    <xf borderId="54" fillId="8" fontId="3" numFmtId="2" xfId="0" applyAlignment="1" applyBorder="1" applyFont="1" applyNumberFormat="1">
      <alignment horizontal="left" shrinkToFit="0" vertical="center" wrapText="1"/>
    </xf>
    <xf borderId="96" fillId="5" fontId="3" numFmtId="0" xfId="0" applyAlignment="1" applyBorder="1" applyFont="1">
      <alignment horizontal="center" vertical="center"/>
    </xf>
    <xf borderId="97" fillId="5" fontId="3" numFmtId="0" xfId="0" applyAlignment="1" applyBorder="1" applyFont="1">
      <alignment vertical="center"/>
    </xf>
    <xf borderId="97" fillId="8" fontId="3" numFmtId="2" xfId="0" applyAlignment="1" applyBorder="1" applyFont="1" applyNumberFormat="1">
      <alignment horizontal="center" vertical="center"/>
    </xf>
    <xf borderId="98" fillId="8" fontId="3" numFmtId="2" xfId="0" applyAlignment="1" applyBorder="1" applyFont="1" applyNumberFormat="1">
      <alignment horizontal="left" shrinkToFit="0" vertical="center" wrapText="1"/>
    </xf>
    <xf borderId="83" fillId="0" fontId="2" numFmtId="0" xfId="0" applyBorder="1" applyFont="1"/>
    <xf borderId="56" fillId="5" fontId="3" numFmtId="2" xfId="0" applyAlignment="1" applyBorder="1" applyFont="1" applyNumberFormat="1">
      <alignment horizontal="center" vertical="center"/>
    </xf>
    <xf borderId="57" fillId="5" fontId="3" numFmtId="2" xfId="0" applyAlignment="1" applyBorder="1" applyFont="1" applyNumberFormat="1">
      <alignment horizontal="center" vertical="center"/>
    </xf>
    <xf borderId="66" fillId="4" fontId="5" numFmtId="0" xfId="0" applyAlignment="1" applyBorder="1" applyFont="1">
      <alignment horizontal="center"/>
    </xf>
    <xf borderId="82" fillId="0" fontId="2" numFmtId="0" xfId="0" applyBorder="1" applyFont="1"/>
    <xf borderId="99" fillId="5" fontId="3" numFmtId="0" xfId="0" applyAlignment="1" applyBorder="1" applyFont="1">
      <alignment horizontal="center" shrinkToFit="0" vertical="center" wrapText="1"/>
    </xf>
    <xf borderId="53" fillId="5" fontId="3" numFmtId="0" xfId="0" applyAlignment="1" applyBorder="1" applyFont="1">
      <alignment horizontal="center" shrinkToFit="0" vertical="center" wrapText="1"/>
    </xf>
    <xf borderId="100" fillId="5" fontId="3" numFmtId="0" xfId="0" applyAlignment="1" applyBorder="1" applyFont="1">
      <alignment horizontal="center" shrinkToFit="0" vertical="center" wrapText="1"/>
    </xf>
    <xf borderId="53" fillId="7" fontId="3" numFmtId="2" xfId="0" applyAlignment="1" applyBorder="1" applyFont="1" applyNumberFormat="1">
      <alignment horizontal="center" shrinkToFit="0" vertical="center" wrapText="1"/>
    </xf>
    <xf borderId="53" fillId="8" fontId="10" numFmtId="164" xfId="0" applyAlignment="1" applyBorder="1" applyFont="1" applyNumberFormat="1">
      <alignment horizontal="center" vertical="center"/>
    </xf>
    <xf borderId="53" fillId="7" fontId="10" numFmtId="164" xfId="0" applyAlignment="1" applyBorder="1" applyFont="1" applyNumberFormat="1">
      <alignment horizontal="center" vertical="center"/>
    </xf>
    <xf borderId="0" fillId="0" fontId="10" numFmtId="0" xfId="0" applyFont="1"/>
    <xf borderId="53" fillId="5" fontId="3" numFmtId="0" xfId="0" applyAlignment="1" applyBorder="1" applyFont="1">
      <alignment horizontal="center" vertical="center"/>
    </xf>
    <xf borderId="53" fillId="7" fontId="3" numFmtId="2" xfId="0" applyAlignment="1" applyBorder="1" applyFont="1" applyNumberFormat="1">
      <alignment horizontal="center" vertical="center"/>
    </xf>
    <xf borderId="101" fillId="5" fontId="3" numFmtId="0" xfId="0" applyAlignment="1" applyBorder="1" applyFont="1">
      <alignment horizontal="center" vertical="center"/>
    </xf>
    <xf borderId="66" fillId="5" fontId="3" numFmtId="0" xfId="0" applyAlignment="1" applyBorder="1" applyFont="1">
      <alignment horizontal="center" vertical="center"/>
    </xf>
    <xf borderId="53" fillId="5" fontId="3" numFmtId="2" xfId="0" applyAlignment="1" applyBorder="1" applyFont="1" applyNumberFormat="1">
      <alignment horizontal="center" vertical="center"/>
    </xf>
    <xf borderId="0" fillId="0" fontId="19" numFmtId="0" xfId="0" applyFont="1"/>
    <xf borderId="0" fillId="0" fontId="20" numFmtId="0" xfId="0" applyFont="1"/>
    <xf borderId="18" fillId="0" fontId="9" numFmtId="0" xfId="0" applyBorder="1" applyFont="1"/>
    <xf borderId="31" fillId="0" fontId="21" numFmtId="0" xfId="0" applyBorder="1" applyFont="1"/>
    <xf borderId="0" fillId="0" fontId="21" numFmtId="0" xfId="0" applyFont="1"/>
    <xf borderId="0" fillId="0" fontId="22" numFmtId="0" xfId="0" applyFont="1"/>
    <xf borderId="0" fillId="0" fontId="23" numFmtId="0" xfId="0" applyFont="1"/>
    <xf borderId="18" fillId="0" fontId="23" numFmtId="0" xfId="0" applyBorder="1" applyFont="1"/>
    <xf borderId="32" fillId="0" fontId="9" numFmtId="0" xfId="0" applyBorder="1" applyFont="1"/>
    <xf borderId="7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3</xdr:row>
      <xdr:rowOff>0</xdr:rowOff>
    </xdr:from>
    <xdr:ext cx="323850" cy="314325"/>
    <xdr:sp>
      <xdr:nvSpPr>
        <xdr:cNvPr id="3" name="Shape 3"/>
        <xdr:cNvSpPr/>
      </xdr:nvSpPr>
      <xdr:spPr>
        <a:xfrm>
          <a:off x="5188838" y="3627600"/>
          <a:ext cx="314325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3</xdr:row>
      <xdr:rowOff>0</xdr:rowOff>
    </xdr:from>
    <xdr:ext cx="323850" cy="314325"/>
    <xdr:sp>
      <xdr:nvSpPr>
        <xdr:cNvPr id="3" name="Shape 3"/>
        <xdr:cNvSpPr/>
      </xdr:nvSpPr>
      <xdr:spPr>
        <a:xfrm>
          <a:off x="5188838" y="3627600"/>
          <a:ext cx="314325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2495550</xdr:colOff>
      <xdr:row>0</xdr:row>
      <xdr:rowOff>47625</xdr:rowOff>
    </xdr:from>
    <xdr:ext cx="476250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228600</xdr:colOff>
      <xdr:row>1</xdr:row>
      <xdr:rowOff>57150</xdr:rowOff>
    </xdr:from>
    <xdr:ext cx="476250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vime.edu.ar/nodocentes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6.13"/>
    <col customWidth="1" min="2" max="2" width="12.25"/>
    <col customWidth="1" min="3" max="3" width="10.75"/>
    <col customWidth="1" min="4" max="4" width="13.13"/>
    <col customWidth="1" min="5" max="7" width="10.75"/>
    <col customWidth="1" min="8" max="21" width="10.0"/>
  </cols>
  <sheetData>
    <row r="1" ht="69.0" customHeight="1">
      <c r="A1" s="1"/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70.5" customHeight="1">
      <c r="A2" s="7" t="s">
        <v>0</v>
      </c>
      <c r="B2" s="8"/>
      <c r="C2" s="9" t="s">
        <v>1</v>
      </c>
      <c r="D2" s="10"/>
      <c r="F2" s="11"/>
      <c r="G2" s="12"/>
    </row>
    <row r="3" ht="36.0" customHeight="1">
      <c r="A3" s="13" t="s">
        <v>2</v>
      </c>
      <c r="B3" s="8"/>
      <c r="C3" s="14"/>
      <c r="D3" s="15"/>
    </row>
    <row r="4" ht="16.5" customHeight="1">
      <c r="A4" s="16" t="s">
        <v>3</v>
      </c>
      <c r="B4" s="17"/>
      <c r="C4" s="17"/>
      <c r="D4" s="18"/>
    </row>
    <row r="5" ht="25.5" customHeight="1">
      <c r="A5" s="19" t="s">
        <v>4</v>
      </c>
      <c r="B5" s="20"/>
      <c r="C5" s="21"/>
      <c r="D5" s="22"/>
      <c r="E5" s="23"/>
    </row>
    <row r="6" ht="13.5" customHeight="1">
      <c r="A6" s="24" t="s">
        <v>5</v>
      </c>
      <c r="B6" s="25">
        <v>45597.0</v>
      </c>
      <c r="C6" s="26"/>
      <c r="D6" s="27"/>
      <c r="E6" s="23"/>
    </row>
    <row r="7" ht="24.75" customHeight="1">
      <c r="A7" s="28" t="s">
        <v>6</v>
      </c>
      <c r="B7" s="29">
        <v>24.0</v>
      </c>
      <c r="C7" s="23" t="s">
        <v>7</v>
      </c>
      <c r="D7" s="30"/>
      <c r="E7" s="31"/>
    </row>
    <row r="8" ht="15.0" customHeight="1">
      <c r="A8" s="32" t="s">
        <v>8</v>
      </c>
      <c r="B8" s="33" t="s">
        <v>9</v>
      </c>
      <c r="C8" s="34"/>
      <c r="D8" s="30"/>
      <c r="E8" s="23"/>
    </row>
    <row r="9" ht="26.25" customHeight="1">
      <c r="A9" s="35"/>
      <c r="B9" s="36"/>
      <c r="C9" s="23"/>
      <c r="D9" s="30"/>
      <c r="E9" s="23"/>
    </row>
    <row r="10" ht="12.75" customHeight="1">
      <c r="A10" s="37" t="s">
        <v>10</v>
      </c>
      <c r="B10" s="38">
        <f>Bienesadquirir!D46</f>
        <v>0</v>
      </c>
      <c r="C10" s="23"/>
      <c r="D10" s="30"/>
      <c r="E10" s="23"/>
    </row>
    <row r="11" ht="12.75" customHeight="1">
      <c r="A11" s="39" t="s">
        <v>11</v>
      </c>
      <c r="B11" s="38">
        <f>+Resumencostos!B6</f>
        <v>0</v>
      </c>
      <c r="C11" s="23"/>
      <c r="D11" s="30"/>
    </row>
    <row r="12" ht="12.75" customHeight="1">
      <c r="A12" s="39" t="s">
        <v>12</v>
      </c>
      <c r="B12" s="38">
        <f>+Resumencostos!B7</f>
        <v>0</v>
      </c>
      <c r="C12" s="23"/>
      <c r="D12" s="30"/>
      <c r="E12" s="23"/>
    </row>
    <row r="13" ht="13.5" customHeight="1">
      <c r="A13" s="40" t="s">
        <v>13</v>
      </c>
      <c r="B13" s="41">
        <f>+Resumencostos!B8</f>
        <v>0</v>
      </c>
      <c r="C13" s="23"/>
      <c r="D13" s="30"/>
      <c r="E13" s="23"/>
    </row>
    <row r="14" ht="13.5" customHeight="1">
      <c r="A14" s="42" t="s">
        <v>14</v>
      </c>
      <c r="B14" s="43">
        <f>SUM(B10:B13)</f>
        <v>0</v>
      </c>
      <c r="C14" s="23"/>
      <c r="D14" s="30"/>
      <c r="E14" s="23"/>
    </row>
    <row r="15" ht="15.75" customHeight="1">
      <c r="A15" s="44" t="s">
        <v>15</v>
      </c>
      <c r="B15" s="45">
        <f>+IF(B14&gt;0,B14/B14,0)</f>
        <v>0</v>
      </c>
      <c r="C15" s="23"/>
      <c r="D15" s="30"/>
      <c r="E15" s="23"/>
    </row>
    <row r="16" ht="12.75" customHeight="1">
      <c r="A16" s="46"/>
      <c r="B16" s="47"/>
      <c r="C16" s="23"/>
      <c r="D16" s="30"/>
      <c r="E16" s="23"/>
    </row>
    <row r="17" ht="15.75" customHeight="1">
      <c r="A17" s="48" t="s">
        <v>16</v>
      </c>
      <c r="B17" s="49"/>
      <c r="C17" s="49"/>
      <c r="D17" s="50"/>
      <c r="E17" s="23"/>
    </row>
    <row r="18" ht="19.5" customHeight="1">
      <c r="A18" s="51" t="s">
        <v>17</v>
      </c>
      <c r="B18" s="52" t="s">
        <v>18</v>
      </c>
      <c r="C18" s="53"/>
      <c r="D18" s="54"/>
      <c r="E18" s="23"/>
    </row>
    <row r="19" ht="12.75" customHeight="1">
      <c r="A19" s="55"/>
      <c r="B19" s="23"/>
      <c r="C19" s="23"/>
      <c r="D19" s="30"/>
      <c r="E19" s="56"/>
    </row>
    <row r="20" ht="12.75" customHeight="1">
      <c r="A20" s="57" t="s">
        <v>19</v>
      </c>
      <c r="B20" s="58" t="str">
        <f>IF(B5="","Falta cargar título del proyecto","Cargado")</f>
        <v>Falta cargar título del proyecto</v>
      </c>
      <c r="C20" s="23"/>
      <c r="D20" s="30"/>
      <c r="E20" s="23"/>
    </row>
    <row r="21" ht="12.75" customHeight="1">
      <c r="A21" s="57" t="s">
        <v>20</v>
      </c>
      <c r="B21" s="58" t="str">
        <f>IF(B7="","Falta cargar la fecha tentativa de inicio de la ejecución del proyecto","Cargado")</f>
        <v>Cargado</v>
      </c>
      <c r="C21" s="23"/>
      <c r="D21" s="30"/>
      <c r="E21" s="23"/>
    </row>
    <row r="22" ht="12.75" customHeight="1">
      <c r="A22" s="57" t="s">
        <v>5</v>
      </c>
      <c r="B22" s="58" t="str">
        <f>IF(B6="","Falta cargar la fecha tentativa de inicio de la ejecución del proyecto","Cargado")</f>
        <v>Cargado</v>
      </c>
      <c r="C22" s="23"/>
      <c r="D22" s="30"/>
      <c r="E22" s="23"/>
    </row>
    <row r="23" ht="12.75" customHeight="1">
      <c r="A23" s="59" t="s">
        <v>21</v>
      </c>
      <c r="B23" s="58" t="str">
        <f>IF(Etapasyactividades!D11="","Falta cargar etapas y actividades del proyecto","Cargado")</f>
        <v>Falta cargar etapas y actividades del proyecto</v>
      </c>
      <c r="C23" s="23"/>
      <c r="D23" s="30"/>
      <c r="E23" s="12"/>
    </row>
    <row r="24" ht="13.5" customHeight="1">
      <c r="A24" s="60"/>
      <c r="B24" s="61"/>
      <c r="C24" s="61"/>
      <c r="D24" s="62"/>
      <c r="E24" s="12"/>
    </row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7">
    <mergeCell ref="A1:B1"/>
    <mergeCell ref="A2:B2"/>
    <mergeCell ref="C2:D3"/>
    <mergeCell ref="A3:B3"/>
    <mergeCell ref="B5:D5"/>
    <mergeCell ref="A8:A9"/>
    <mergeCell ref="B8:B9"/>
  </mergeCells>
  <printOptions gridLines="1"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3.88"/>
    <col customWidth="1" min="3" max="3" width="53.25"/>
    <col customWidth="1" min="4" max="4" width="18.25"/>
    <col customWidth="1" min="5" max="5" width="21.0"/>
    <col customWidth="1" min="6" max="6" width="10.75"/>
    <col customWidth="1" min="7" max="26" width="10.0"/>
  </cols>
  <sheetData>
    <row r="1" ht="12.75" customHeight="1">
      <c r="A1" s="63"/>
      <c r="B1" s="64"/>
      <c r="C1" s="64"/>
      <c r="D1" s="64"/>
      <c r="E1" s="65"/>
    </row>
    <row r="2" ht="12.75" customHeight="1">
      <c r="A2" s="66"/>
      <c r="B2" s="5"/>
      <c r="C2" s="5"/>
      <c r="D2" s="5"/>
      <c r="E2" s="67"/>
    </row>
    <row r="3" ht="12.75" customHeight="1">
      <c r="A3" s="66"/>
      <c r="B3" s="5"/>
      <c r="C3" s="5"/>
      <c r="D3" s="5"/>
      <c r="E3" s="67"/>
    </row>
    <row r="4" ht="13.5" customHeight="1">
      <c r="A4" s="68"/>
      <c r="B4" s="69"/>
      <c r="C4" s="69"/>
      <c r="D4" s="69"/>
      <c r="E4" s="70"/>
    </row>
    <row r="5" ht="37.5" customHeight="1">
      <c r="A5" s="71" t="s">
        <v>0</v>
      </c>
      <c r="B5" s="2"/>
      <c r="C5" s="2"/>
      <c r="D5" s="2"/>
      <c r="E5" s="8"/>
    </row>
    <row r="6" ht="27.0" customHeight="1">
      <c r="A6" s="13" t="s">
        <v>22</v>
      </c>
      <c r="B6" s="2"/>
      <c r="C6" s="2"/>
      <c r="D6" s="2"/>
      <c r="E6" s="8"/>
    </row>
    <row r="7" ht="16.5" customHeight="1">
      <c r="A7" s="72" t="s">
        <v>23</v>
      </c>
      <c r="B7" s="2"/>
      <c r="C7" s="2"/>
      <c r="D7" s="2"/>
      <c r="E7" s="8"/>
    </row>
    <row r="8" ht="7.5" customHeight="1">
      <c r="A8" s="73"/>
      <c r="B8" s="74"/>
      <c r="C8" s="74"/>
      <c r="D8" s="74"/>
      <c r="E8" s="75"/>
    </row>
    <row r="9" ht="13.5" customHeight="1">
      <c r="A9" s="76" t="s">
        <v>24</v>
      </c>
      <c r="B9" s="77"/>
      <c r="C9" s="77"/>
      <c r="D9" s="77"/>
      <c r="E9" s="78"/>
    </row>
    <row r="10" ht="13.5" customHeight="1">
      <c r="A10" s="79" t="s">
        <v>25</v>
      </c>
      <c r="B10" s="8"/>
      <c r="C10" s="80" t="s">
        <v>26</v>
      </c>
      <c r="D10" s="81" t="s">
        <v>27</v>
      </c>
      <c r="E10" s="82" t="s">
        <v>28</v>
      </c>
    </row>
    <row r="11" ht="24.0" customHeight="1">
      <c r="A11" s="83" t="s">
        <v>29</v>
      </c>
      <c r="B11" s="84"/>
      <c r="C11" s="85"/>
      <c r="D11" s="86"/>
      <c r="E11" s="87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4.75" customHeight="1">
      <c r="A12" s="88" t="s">
        <v>30</v>
      </c>
      <c r="B12" s="89"/>
      <c r="C12" s="90"/>
      <c r="D12" s="91"/>
      <c r="E12" s="9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88" t="s">
        <v>31</v>
      </c>
      <c r="B13" s="89"/>
      <c r="C13" s="90"/>
      <c r="D13" s="91"/>
      <c r="E13" s="9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88" t="s">
        <v>32</v>
      </c>
      <c r="B14" s="89"/>
      <c r="C14" s="90"/>
      <c r="D14" s="91"/>
      <c r="E14" s="9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1.0" customHeight="1">
      <c r="A15" s="88" t="s">
        <v>33</v>
      </c>
      <c r="B15" s="89"/>
      <c r="C15" s="90"/>
      <c r="D15" s="91"/>
      <c r="E15" s="9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1.0" customHeight="1">
      <c r="A16" s="88" t="s">
        <v>34</v>
      </c>
      <c r="B16" s="89"/>
      <c r="C16" s="90"/>
      <c r="D16" s="91"/>
      <c r="E16" s="9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4.75" customHeight="1">
      <c r="A17" s="93" t="s">
        <v>35</v>
      </c>
      <c r="B17" s="94"/>
      <c r="C17" s="95"/>
      <c r="D17" s="96"/>
      <c r="E17" s="9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8.25" customHeight="1">
      <c r="A18" s="46"/>
      <c r="B18" s="12"/>
      <c r="C18" s="12"/>
      <c r="D18" s="12"/>
      <c r="E18" s="12"/>
    </row>
    <row r="19" ht="13.5" customHeight="1">
      <c r="A19" s="98" t="s">
        <v>36</v>
      </c>
      <c r="B19" s="77"/>
      <c r="C19" s="77"/>
      <c r="D19" s="77"/>
      <c r="E19" s="99"/>
    </row>
    <row r="20" ht="21.75" customHeight="1">
      <c r="A20" s="79" t="s">
        <v>25</v>
      </c>
      <c r="B20" s="8"/>
      <c r="C20" s="100" t="s">
        <v>26</v>
      </c>
      <c r="D20" s="101" t="s">
        <v>27</v>
      </c>
      <c r="E20" s="102" t="s">
        <v>28</v>
      </c>
    </row>
    <row r="21" ht="24.75" customHeight="1">
      <c r="A21" s="103" t="s">
        <v>29</v>
      </c>
      <c r="B21" s="104">
        <v>1.0</v>
      </c>
      <c r="C21" s="105"/>
      <c r="D21" s="106"/>
      <c r="E21" s="10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24.0" customHeight="1">
      <c r="A22" s="108"/>
      <c r="B22" s="109">
        <v>2.0</v>
      </c>
      <c r="C22" s="110"/>
      <c r="D22" s="111"/>
      <c r="E22" s="11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27.75" customHeight="1">
      <c r="A23" s="108"/>
      <c r="B23" s="109">
        <v>3.0</v>
      </c>
      <c r="C23" s="110"/>
      <c r="D23" s="111"/>
      <c r="E23" s="112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26.25" customHeight="1">
      <c r="A24" s="108"/>
      <c r="B24" s="109">
        <v>4.0</v>
      </c>
      <c r="C24" s="110"/>
      <c r="D24" s="110"/>
      <c r="E24" s="11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25.5" customHeight="1">
      <c r="A25" s="114"/>
      <c r="B25" s="115">
        <v>5.0</v>
      </c>
      <c r="C25" s="116"/>
      <c r="D25" s="116"/>
      <c r="E25" s="11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22.5" customHeight="1">
      <c r="A26" s="103" t="s">
        <v>30</v>
      </c>
      <c r="B26" s="104">
        <v>1.0</v>
      </c>
      <c r="C26" s="105"/>
      <c r="D26" s="106"/>
      <c r="E26" s="107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ht="18.75" customHeight="1">
      <c r="A27" s="108"/>
      <c r="B27" s="109">
        <v>2.0</v>
      </c>
      <c r="C27" s="110"/>
      <c r="D27" s="111"/>
      <c r="E27" s="112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ht="19.5" customHeight="1">
      <c r="A28" s="108"/>
      <c r="B28" s="109">
        <v>3.0</v>
      </c>
      <c r="C28" s="110"/>
      <c r="D28" s="111"/>
      <c r="E28" s="112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ht="18.0" customHeight="1">
      <c r="A29" s="108"/>
      <c r="B29" s="109">
        <v>4.0</v>
      </c>
      <c r="C29" s="110"/>
      <c r="D29" s="110"/>
      <c r="E29" s="113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ht="24.0" customHeight="1">
      <c r="A30" s="114"/>
      <c r="B30" s="115">
        <v>5.0</v>
      </c>
      <c r="C30" s="116"/>
      <c r="D30" s="116"/>
      <c r="E30" s="117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ht="25.5" customHeight="1">
      <c r="A31" s="103" t="s">
        <v>31</v>
      </c>
      <c r="B31" s="104">
        <v>1.0</v>
      </c>
      <c r="C31" s="105"/>
      <c r="D31" s="106"/>
      <c r="E31" s="107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ht="28.5" customHeight="1">
      <c r="A32" s="108"/>
      <c r="B32" s="109">
        <v>2.0</v>
      </c>
      <c r="C32" s="110"/>
      <c r="D32" s="111"/>
      <c r="E32" s="112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ht="23.25" customHeight="1">
      <c r="A33" s="108"/>
      <c r="B33" s="109">
        <v>3.0</v>
      </c>
      <c r="C33" s="110"/>
      <c r="D33" s="110"/>
      <c r="E33" s="113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ht="21.75" customHeight="1">
      <c r="A34" s="108"/>
      <c r="B34" s="109">
        <v>4.0</v>
      </c>
      <c r="C34" s="110"/>
      <c r="D34" s="110"/>
      <c r="E34" s="113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ht="24.75" customHeight="1">
      <c r="A35" s="114"/>
      <c r="B35" s="115">
        <v>5.0</v>
      </c>
      <c r="C35" s="116"/>
      <c r="D35" s="116"/>
      <c r="E35" s="117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ht="24.0" customHeight="1">
      <c r="A36" s="103" t="s">
        <v>32</v>
      </c>
      <c r="B36" s="104">
        <v>1.0</v>
      </c>
      <c r="C36" s="105"/>
      <c r="D36" s="106"/>
      <c r="E36" s="107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ht="21.0" customHeight="1">
      <c r="A37" s="108"/>
      <c r="B37" s="109">
        <v>2.0</v>
      </c>
      <c r="C37" s="110"/>
      <c r="D37" s="111"/>
      <c r="E37" s="112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ht="25.5" customHeight="1">
      <c r="A38" s="108"/>
      <c r="B38" s="109">
        <v>3.0</v>
      </c>
      <c r="C38" s="110"/>
      <c r="D38" s="110"/>
      <c r="E38" s="113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ht="26.25" customHeight="1">
      <c r="A39" s="108"/>
      <c r="B39" s="109">
        <v>4.0</v>
      </c>
      <c r="C39" s="110"/>
      <c r="D39" s="110"/>
      <c r="E39" s="113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ht="18.75" customHeight="1">
      <c r="A40" s="114"/>
      <c r="B40" s="115">
        <v>5.0</v>
      </c>
      <c r="C40" s="116"/>
      <c r="D40" s="116"/>
      <c r="E40" s="117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ht="21.0" customHeight="1">
      <c r="A41" s="103" t="s">
        <v>33</v>
      </c>
      <c r="B41" s="104">
        <v>1.0</v>
      </c>
      <c r="C41" s="105"/>
      <c r="D41" s="106"/>
      <c r="E41" s="107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ht="24.0" customHeight="1">
      <c r="A42" s="108"/>
      <c r="B42" s="109">
        <v>2.0</v>
      </c>
      <c r="C42" s="110"/>
      <c r="D42" s="111"/>
      <c r="E42" s="112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ht="19.5" customHeight="1">
      <c r="A43" s="108"/>
      <c r="B43" s="109">
        <v>3.0</v>
      </c>
      <c r="C43" s="110"/>
      <c r="D43" s="110"/>
      <c r="E43" s="113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ht="19.5" customHeight="1">
      <c r="A44" s="108"/>
      <c r="B44" s="109">
        <v>4.0</v>
      </c>
      <c r="C44" s="110"/>
      <c r="D44" s="110"/>
      <c r="E44" s="113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ht="17.25" customHeight="1">
      <c r="A45" s="114"/>
      <c r="B45" s="115">
        <v>5.0</v>
      </c>
      <c r="C45" s="116"/>
      <c r="D45" s="116"/>
      <c r="E45" s="117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ht="21.0" customHeight="1">
      <c r="A46" s="103" t="s">
        <v>34</v>
      </c>
      <c r="B46" s="104">
        <v>1.0</v>
      </c>
      <c r="C46" s="105"/>
      <c r="D46" s="106"/>
      <c r="E46" s="107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ht="21.0" customHeight="1">
      <c r="A47" s="108"/>
      <c r="B47" s="109">
        <v>2.0</v>
      </c>
      <c r="C47" s="110"/>
      <c r="D47" s="111"/>
      <c r="E47" s="112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ht="18.0" customHeight="1">
      <c r="A48" s="108"/>
      <c r="B48" s="109">
        <v>3.0</v>
      </c>
      <c r="C48" s="110"/>
      <c r="D48" s="110"/>
      <c r="E48" s="113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ht="18.0" customHeight="1">
      <c r="A49" s="108"/>
      <c r="B49" s="109">
        <v>4.0</v>
      </c>
      <c r="C49" s="110"/>
      <c r="D49" s="110"/>
      <c r="E49" s="113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ht="24.0" customHeight="1">
      <c r="A50" s="114"/>
      <c r="B50" s="115">
        <v>5.0</v>
      </c>
      <c r="C50" s="116"/>
      <c r="D50" s="116"/>
      <c r="E50" s="117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ht="22.5" customHeight="1">
      <c r="A51" s="103" t="s">
        <v>35</v>
      </c>
      <c r="B51" s="104">
        <v>1.0</v>
      </c>
      <c r="C51" s="105"/>
      <c r="D51" s="106"/>
      <c r="E51" s="107"/>
    </row>
    <row r="52" ht="12.75" customHeight="1">
      <c r="A52" s="108"/>
      <c r="B52" s="109">
        <v>2.0</v>
      </c>
      <c r="C52" s="110"/>
      <c r="D52" s="111"/>
      <c r="E52" s="112"/>
    </row>
    <row r="53" ht="12.75" customHeight="1">
      <c r="A53" s="108"/>
      <c r="B53" s="109">
        <v>3.0</v>
      </c>
      <c r="C53" s="110"/>
      <c r="D53" s="110"/>
      <c r="E53" s="113"/>
    </row>
    <row r="54" ht="12.75" customHeight="1">
      <c r="A54" s="108"/>
      <c r="B54" s="109">
        <v>4.0</v>
      </c>
      <c r="C54" s="110"/>
      <c r="D54" s="110"/>
      <c r="E54" s="113"/>
    </row>
    <row r="55" ht="13.5" customHeight="1">
      <c r="A55" s="114"/>
      <c r="B55" s="115">
        <v>5.0</v>
      </c>
      <c r="C55" s="116"/>
      <c r="D55" s="116"/>
      <c r="E55" s="117"/>
    </row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5:E5"/>
    <mergeCell ref="A6:E6"/>
    <mergeCell ref="A7:E7"/>
    <mergeCell ref="A9:E9"/>
    <mergeCell ref="A10:B10"/>
    <mergeCell ref="A11:B11"/>
    <mergeCell ref="A12:B12"/>
    <mergeCell ref="A21:A25"/>
    <mergeCell ref="A26:A30"/>
    <mergeCell ref="A31:A35"/>
    <mergeCell ref="A36:A40"/>
    <mergeCell ref="A41:A45"/>
    <mergeCell ref="A46:A50"/>
    <mergeCell ref="A51:A55"/>
    <mergeCell ref="A13:B13"/>
    <mergeCell ref="A14:B14"/>
    <mergeCell ref="A15:B15"/>
    <mergeCell ref="A16:B16"/>
    <mergeCell ref="A17:B17"/>
    <mergeCell ref="A19:E19"/>
    <mergeCell ref="A20:B20"/>
  </mergeCells>
  <printOptions gridLines="1"/>
  <pageMargins bottom="0.75" footer="0.0" header="0.0" left="0.7" right="0.7" top="0.75"/>
  <pageSetup paperSize="9" scale="4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3.13"/>
    <col customWidth="1" min="2" max="2" width="17.88"/>
    <col customWidth="1" min="3" max="3" width="24.38"/>
    <col customWidth="1" min="4" max="4" width="17.75"/>
    <col customWidth="1" min="5" max="5" width="10.75"/>
    <col customWidth="1" min="6" max="24" width="10.0"/>
  </cols>
  <sheetData>
    <row r="1" ht="12.75" customHeight="1">
      <c r="A1" s="119"/>
      <c r="B1" s="120"/>
      <c r="C1" s="120"/>
      <c r="D1" s="120"/>
    </row>
    <row r="2" ht="12.75" customHeight="1">
      <c r="A2" s="46"/>
      <c r="B2" s="12"/>
      <c r="C2" s="12"/>
      <c r="D2" s="12"/>
    </row>
    <row r="3" ht="12.75" customHeight="1">
      <c r="A3" s="46"/>
      <c r="B3" s="12"/>
      <c r="C3" s="12"/>
      <c r="D3" s="12"/>
    </row>
    <row r="4" ht="12.75" customHeight="1">
      <c r="A4" s="46"/>
      <c r="B4" s="12"/>
      <c r="C4" s="12"/>
      <c r="D4" s="12"/>
    </row>
    <row r="5" ht="12.75" customHeight="1">
      <c r="A5" s="46"/>
      <c r="B5" s="12"/>
      <c r="C5" s="12"/>
      <c r="D5" s="12"/>
    </row>
    <row r="6" ht="6.75" customHeight="1">
      <c r="A6" s="60"/>
      <c r="B6" s="61"/>
      <c r="C6" s="61"/>
      <c r="D6" s="61"/>
    </row>
    <row r="7" ht="13.5" hidden="1" customHeight="1">
      <c r="A7" s="46"/>
      <c r="B7" s="12"/>
      <c r="C7" s="12"/>
      <c r="D7" s="12"/>
    </row>
    <row r="8" ht="58.5" customHeight="1">
      <c r="A8" s="121" t="s">
        <v>37</v>
      </c>
      <c r="B8" s="2"/>
      <c r="C8" s="2"/>
      <c r="D8" s="8"/>
    </row>
    <row r="9" ht="16.5" customHeight="1">
      <c r="A9" s="72" t="s">
        <v>38</v>
      </c>
      <c r="B9" s="2"/>
      <c r="C9" s="2"/>
      <c r="D9" s="8"/>
    </row>
    <row r="10" ht="8.25" customHeight="1">
      <c r="A10" s="122"/>
      <c r="B10" s="123"/>
      <c r="C10" s="123"/>
      <c r="D10" s="123"/>
    </row>
    <row r="11" ht="13.5" customHeight="1">
      <c r="A11" s="76" t="s">
        <v>39</v>
      </c>
      <c r="B11" s="77"/>
      <c r="C11" s="77"/>
      <c r="D11" s="78"/>
    </row>
    <row r="12" ht="42.0" customHeight="1">
      <c r="A12" s="124" t="s">
        <v>26</v>
      </c>
      <c r="B12" s="125" t="s">
        <v>40</v>
      </c>
      <c r="C12" s="10"/>
      <c r="D12" s="124" t="s">
        <v>41</v>
      </c>
    </row>
    <row r="13" ht="12.75" customHeight="1">
      <c r="A13" s="126"/>
      <c r="B13" s="127"/>
      <c r="C13" s="128"/>
      <c r="D13" s="129"/>
    </row>
    <row r="14" ht="12.75" customHeight="1">
      <c r="A14" s="130"/>
      <c r="B14" s="131"/>
      <c r="C14" s="132"/>
      <c r="D14" s="133"/>
    </row>
    <row r="15" ht="12.75" customHeight="1">
      <c r="A15" s="130"/>
      <c r="B15" s="131"/>
      <c r="C15" s="132"/>
      <c r="D15" s="133"/>
    </row>
    <row r="16" ht="12.75" customHeight="1">
      <c r="A16" s="130"/>
      <c r="B16" s="131"/>
      <c r="C16" s="132"/>
      <c r="D16" s="133"/>
    </row>
    <row r="17" ht="12.75" customHeight="1">
      <c r="A17" s="134"/>
      <c r="B17" s="135"/>
      <c r="C17" s="136"/>
      <c r="D17" s="137"/>
    </row>
    <row r="18" ht="12.75" customHeight="1">
      <c r="A18" s="134"/>
      <c r="B18" s="135"/>
      <c r="C18" s="136"/>
      <c r="D18" s="137"/>
    </row>
    <row r="19" ht="12.75" customHeight="1">
      <c r="A19" s="134"/>
      <c r="B19" s="135"/>
      <c r="C19" s="136"/>
      <c r="D19" s="137"/>
    </row>
    <row r="20" ht="13.5" customHeight="1">
      <c r="A20" s="138"/>
      <c r="B20" s="139"/>
      <c r="C20" s="140"/>
      <c r="D20" s="141"/>
    </row>
    <row r="21" ht="13.5" customHeight="1">
      <c r="A21" s="142" t="s">
        <v>9</v>
      </c>
      <c r="B21" s="143"/>
      <c r="C21" s="144"/>
      <c r="D21" s="145">
        <f>SUM(D13:D20)</f>
        <v>0</v>
      </c>
    </row>
    <row r="22" ht="12.75" customHeight="1">
      <c r="A22" s="146"/>
      <c r="B22" s="147"/>
      <c r="C22" s="147"/>
      <c r="D22" s="147"/>
    </row>
    <row r="23" ht="12.75" customHeight="1">
      <c r="A23" s="146"/>
      <c r="B23" s="147"/>
      <c r="C23" s="147"/>
      <c r="D23" s="147"/>
    </row>
    <row r="24" ht="13.5" customHeight="1">
      <c r="A24" s="76" t="s">
        <v>42</v>
      </c>
      <c r="B24" s="77"/>
      <c r="C24" s="77"/>
      <c r="D24" s="78"/>
    </row>
    <row r="25" ht="35.25" customHeight="1">
      <c r="A25" s="124" t="s">
        <v>26</v>
      </c>
      <c r="B25" s="124" t="s">
        <v>40</v>
      </c>
      <c r="C25" s="124" t="s">
        <v>43</v>
      </c>
      <c r="D25" s="124" t="s">
        <v>41</v>
      </c>
    </row>
    <row r="26" ht="12.75" customHeight="1">
      <c r="A26" s="126"/>
      <c r="B26" s="148"/>
      <c r="C26" s="148"/>
      <c r="D26" s="129"/>
    </row>
    <row r="27" ht="12.75" customHeight="1">
      <c r="A27" s="130"/>
      <c r="B27" s="149"/>
      <c r="C27" s="149"/>
      <c r="D27" s="133"/>
    </row>
    <row r="28" ht="12.75" customHeight="1">
      <c r="A28" s="130"/>
      <c r="B28" s="149"/>
      <c r="C28" s="149"/>
      <c r="D28" s="133"/>
    </row>
    <row r="29" ht="12.75" customHeight="1">
      <c r="A29" s="134"/>
      <c r="B29" s="150"/>
      <c r="C29" s="150"/>
      <c r="D29" s="137"/>
    </row>
    <row r="30" ht="12.75" customHeight="1">
      <c r="A30" s="134"/>
      <c r="B30" s="150"/>
      <c r="C30" s="150"/>
      <c r="D30" s="137"/>
    </row>
    <row r="31" ht="12.75" customHeight="1">
      <c r="A31" s="134"/>
      <c r="B31" s="150"/>
      <c r="C31" s="150"/>
      <c r="D31" s="137"/>
    </row>
    <row r="32" ht="13.5" customHeight="1">
      <c r="A32" s="138"/>
      <c r="B32" s="151"/>
      <c r="C32" s="151"/>
      <c r="D32" s="141"/>
    </row>
    <row r="33" ht="13.5" customHeight="1">
      <c r="A33" s="142" t="s">
        <v>9</v>
      </c>
      <c r="B33" s="143"/>
      <c r="C33" s="144"/>
      <c r="D33" s="145">
        <f>SUM(D26:D32)</f>
        <v>0</v>
      </c>
    </row>
    <row r="34" ht="12.75" customHeight="1">
      <c r="A34" s="146"/>
      <c r="B34" s="147"/>
      <c r="C34" s="147"/>
      <c r="D34" s="147"/>
    </row>
    <row r="35" ht="13.5" customHeight="1">
      <c r="A35" s="76" t="s">
        <v>44</v>
      </c>
      <c r="B35" s="77"/>
      <c r="C35" s="77"/>
      <c r="D35" s="78"/>
    </row>
    <row r="36" ht="35.25" customHeight="1">
      <c r="A36" s="124" t="s">
        <v>26</v>
      </c>
      <c r="B36" s="124" t="s">
        <v>40</v>
      </c>
      <c r="C36" s="124" t="s">
        <v>43</v>
      </c>
      <c r="D36" s="124" t="s">
        <v>41</v>
      </c>
    </row>
    <row r="37" ht="12.75" customHeight="1">
      <c r="A37" s="126"/>
      <c r="B37" s="148"/>
      <c r="C37" s="148"/>
      <c r="D37" s="129"/>
    </row>
    <row r="38" ht="12.75" customHeight="1">
      <c r="A38" s="130"/>
      <c r="B38" s="149"/>
      <c r="C38" s="149"/>
      <c r="D38" s="133"/>
    </row>
    <row r="39" ht="12.75" customHeight="1">
      <c r="A39" s="130"/>
      <c r="B39" s="149"/>
      <c r="C39" s="149"/>
      <c r="D39" s="133"/>
    </row>
    <row r="40" ht="12.75" customHeight="1">
      <c r="A40" s="130"/>
      <c r="B40" s="149"/>
      <c r="C40" s="149"/>
      <c r="D40" s="133"/>
    </row>
    <row r="41" ht="12.75" customHeight="1">
      <c r="A41" s="134"/>
      <c r="B41" s="150"/>
      <c r="C41" s="150"/>
      <c r="D41" s="137"/>
    </row>
    <row r="42" ht="12.75" customHeight="1">
      <c r="A42" s="134"/>
      <c r="B42" s="150"/>
      <c r="C42" s="150"/>
      <c r="D42" s="137"/>
    </row>
    <row r="43" ht="13.5" customHeight="1">
      <c r="A43" s="138"/>
      <c r="B43" s="151"/>
      <c r="C43" s="151"/>
      <c r="D43" s="141"/>
    </row>
    <row r="44" ht="13.5" customHeight="1">
      <c r="A44" s="142" t="s">
        <v>9</v>
      </c>
      <c r="B44" s="143"/>
      <c r="C44" s="144"/>
      <c r="D44" s="145">
        <f>SUM(D37:D43)</f>
        <v>0</v>
      </c>
    </row>
    <row r="45" ht="13.5" customHeight="1">
      <c r="A45" s="152"/>
      <c r="B45" s="153"/>
      <c r="C45" s="154"/>
      <c r="D45" s="154"/>
    </row>
    <row r="46" ht="13.5" customHeight="1">
      <c r="A46" s="155" t="s">
        <v>45</v>
      </c>
      <c r="B46" s="156"/>
      <c r="C46" s="157"/>
      <c r="D46" s="158">
        <f>+D44+D33+D21</f>
        <v>0</v>
      </c>
    </row>
    <row r="47" ht="12.75" customHeight="1">
      <c r="A47" s="159"/>
      <c r="B47" s="12"/>
      <c r="C47" s="12"/>
      <c r="D47" s="12"/>
    </row>
    <row r="48" ht="15.0" customHeight="1">
      <c r="A48" s="160" t="s">
        <v>46</v>
      </c>
      <c r="B48" s="161"/>
      <c r="C48" s="161"/>
      <c r="D48" s="140"/>
      <c r="E48" s="12"/>
    </row>
    <row r="49" ht="20.25" customHeight="1">
      <c r="A49" s="162"/>
      <c r="D49" s="163"/>
    </row>
    <row r="50" ht="24.0" customHeight="1">
      <c r="A50" s="164"/>
      <c r="B50" s="165"/>
      <c r="C50" s="165"/>
      <c r="D50" s="132"/>
    </row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</sheetData>
  <mergeCells count="15">
    <mergeCell ref="B16:C16"/>
    <mergeCell ref="B17:C17"/>
    <mergeCell ref="B18:C18"/>
    <mergeCell ref="B19:C19"/>
    <mergeCell ref="B20:C20"/>
    <mergeCell ref="A24:D24"/>
    <mergeCell ref="A35:D35"/>
    <mergeCell ref="A48:D50"/>
    <mergeCell ref="A8:D8"/>
    <mergeCell ref="A9:D9"/>
    <mergeCell ref="A11:D11"/>
    <mergeCell ref="B12:C12"/>
    <mergeCell ref="B13:C13"/>
    <mergeCell ref="B14:C14"/>
    <mergeCell ref="B15:C15"/>
  </mergeCells>
  <hyperlinks>
    <hyperlink r:id="rId1" ref="A48"/>
  </hyperlinks>
  <printOptions gridLines="1"/>
  <pageMargins bottom="0.75" footer="0.0" header="0.0" left="0.7" right="0.7" top="0.75"/>
  <pageSetup scale="65"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2.0"/>
    <col customWidth="1" min="2" max="2" width="21.63"/>
    <col customWidth="1" min="3" max="3" width="13.0"/>
    <col customWidth="1" min="4" max="4" width="12.88"/>
    <col customWidth="1" min="5" max="5" width="14.13"/>
    <col customWidth="1" min="6" max="6" width="14.38"/>
    <col customWidth="1" min="7" max="23" width="10.0"/>
  </cols>
  <sheetData>
    <row r="1" ht="11.25" customHeight="1">
      <c r="A1" s="46"/>
      <c r="B1" s="12"/>
      <c r="C1" s="12"/>
      <c r="D1" s="12"/>
      <c r="E1" s="12"/>
      <c r="F1" s="12"/>
    </row>
    <row r="2" ht="13.5" hidden="1" customHeight="1">
      <c r="A2" s="46"/>
      <c r="B2" s="12"/>
      <c r="C2" s="12"/>
      <c r="D2" s="12"/>
      <c r="E2" s="12"/>
      <c r="F2" s="12"/>
    </row>
    <row r="3" ht="13.5" hidden="1" customHeight="1">
      <c r="A3" s="46"/>
      <c r="B3" s="12"/>
      <c r="C3" s="12"/>
      <c r="D3" s="12"/>
      <c r="E3" s="12"/>
      <c r="F3" s="12"/>
    </row>
    <row r="4" ht="63.75" customHeight="1">
      <c r="A4" s="121" t="s">
        <v>47</v>
      </c>
      <c r="B4" s="2"/>
      <c r="C4" s="2"/>
      <c r="D4" s="2"/>
      <c r="E4" s="2"/>
      <c r="F4" s="8"/>
    </row>
    <row r="5" ht="31.5" customHeight="1">
      <c r="A5" s="166" t="s">
        <v>48</v>
      </c>
      <c r="B5" s="2"/>
      <c r="C5" s="2"/>
      <c r="D5" s="2"/>
      <c r="E5" s="2"/>
      <c r="F5" s="8"/>
    </row>
    <row r="6" ht="13.5" customHeight="1">
      <c r="A6" s="122"/>
      <c r="B6" s="123"/>
      <c r="C6" s="123"/>
      <c r="D6" s="123"/>
      <c r="E6" s="123"/>
      <c r="F6" s="123"/>
    </row>
    <row r="7" ht="39.0" customHeight="1">
      <c r="A7" s="124" t="s">
        <v>49</v>
      </c>
      <c r="B7" s="167" t="s">
        <v>50</v>
      </c>
      <c r="C7" s="167" t="s">
        <v>40</v>
      </c>
      <c r="D7" s="125" t="s">
        <v>51</v>
      </c>
      <c r="E7" s="168" t="s">
        <v>52</v>
      </c>
      <c r="F7" s="167" t="s">
        <v>41</v>
      </c>
    </row>
    <row r="8" ht="12.75" customHeight="1">
      <c r="A8" s="126"/>
      <c r="B8" s="169"/>
      <c r="C8" s="148"/>
      <c r="D8" s="170"/>
      <c r="E8" s="149"/>
      <c r="F8" s="171">
        <f t="shared" ref="F8:F20" si="1">+D8*E8</f>
        <v>0</v>
      </c>
    </row>
    <row r="9" ht="12.75" customHeight="1">
      <c r="A9" s="134"/>
      <c r="B9" s="172"/>
      <c r="C9" s="150"/>
      <c r="D9" s="173"/>
      <c r="E9" s="150"/>
      <c r="F9" s="174">
        <f t="shared" si="1"/>
        <v>0</v>
      </c>
    </row>
    <row r="10" ht="12.75" customHeight="1">
      <c r="A10" s="134"/>
      <c r="B10" s="172"/>
      <c r="C10" s="150"/>
      <c r="D10" s="173"/>
      <c r="E10" s="150"/>
      <c r="F10" s="174">
        <f t="shared" si="1"/>
        <v>0</v>
      </c>
    </row>
    <row r="11" ht="12.75" customHeight="1">
      <c r="A11" s="134"/>
      <c r="B11" s="172"/>
      <c r="C11" s="150"/>
      <c r="D11" s="173"/>
      <c r="E11" s="150"/>
      <c r="F11" s="174">
        <f t="shared" si="1"/>
        <v>0</v>
      </c>
    </row>
    <row r="12" ht="12.75" customHeight="1">
      <c r="A12" s="134"/>
      <c r="B12" s="172"/>
      <c r="C12" s="150"/>
      <c r="D12" s="173"/>
      <c r="E12" s="150"/>
      <c r="F12" s="174">
        <f t="shared" si="1"/>
        <v>0</v>
      </c>
    </row>
    <row r="13" ht="12.75" customHeight="1">
      <c r="A13" s="134"/>
      <c r="B13" s="172"/>
      <c r="C13" s="150"/>
      <c r="D13" s="173"/>
      <c r="E13" s="150"/>
      <c r="F13" s="174">
        <f t="shared" si="1"/>
        <v>0</v>
      </c>
    </row>
    <row r="14" ht="12.75" customHeight="1">
      <c r="A14" s="134"/>
      <c r="B14" s="172"/>
      <c r="C14" s="150"/>
      <c r="D14" s="173"/>
      <c r="E14" s="150"/>
      <c r="F14" s="174">
        <f t="shared" si="1"/>
        <v>0</v>
      </c>
    </row>
    <row r="15" ht="12.75" customHeight="1">
      <c r="A15" s="134"/>
      <c r="B15" s="172"/>
      <c r="C15" s="150"/>
      <c r="D15" s="173"/>
      <c r="E15" s="150"/>
      <c r="F15" s="174">
        <f t="shared" si="1"/>
        <v>0</v>
      </c>
    </row>
    <row r="16" ht="12.75" customHeight="1">
      <c r="A16" s="134"/>
      <c r="B16" s="172"/>
      <c r="C16" s="150"/>
      <c r="D16" s="173"/>
      <c r="E16" s="150"/>
      <c r="F16" s="174">
        <f t="shared" si="1"/>
        <v>0</v>
      </c>
    </row>
    <row r="17" ht="12.75" customHeight="1">
      <c r="A17" s="134"/>
      <c r="B17" s="172"/>
      <c r="C17" s="150"/>
      <c r="D17" s="173"/>
      <c r="E17" s="150"/>
      <c r="F17" s="174">
        <f t="shared" si="1"/>
        <v>0</v>
      </c>
    </row>
    <row r="18" ht="12.75" customHeight="1">
      <c r="A18" s="134"/>
      <c r="B18" s="172"/>
      <c r="C18" s="150"/>
      <c r="D18" s="173"/>
      <c r="E18" s="150"/>
      <c r="F18" s="174">
        <f t="shared" si="1"/>
        <v>0</v>
      </c>
    </row>
    <row r="19" ht="12.75" customHeight="1">
      <c r="A19" s="134"/>
      <c r="B19" s="172"/>
      <c r="C19" s="150"/>
      <c r="D19" s="173"/>
      <c r="E19" s="150"/>
      <c r="F19" s="174">
        <f t="shared" si="1"/>
        <v>0</v>
      </c>
    </row>
    <row r="20" ht="13.5" customHeight="1">
      <c r="A20" s="138"/>
      <c r="B20" s="175"/>
      <c r="C20" s="151"/>
      <c r="D20" s="176"/>
      <c r="E20" s="151"/>
      <c r="F20" s="174">
        <f t="shared" si="1"/>
        <v>0</v>
      </c>
    </row>
    <row r="21" ht="13.5" customHeight="1">
      <c r="A21" s="177" t="s">
        <v>9</v>
      </c>
      <c r="B21" s="178"/>
      <c r="C21" s="2"/>
      <c r="D21" s="2"/>
      <c r="E21" s="8"/>
      <c r="F21" s="179">
        <f>SUM(F8:F20)</f>
        <v>0</v>
      </c>
    </row>
    <row r="22" ht="13.5" customHeight="1">
      <c r="A22" s="146"/>
      <c r="B22" s="147"/>
      <c r="C22" s="147"/>
      <c r="D22" s="147"/>
      <c r="E22" s="147"/>
      <c r="F22" s="147"/>
    </row>
    <row r="23" ht="24.75" customHeight="1">
      <c r="A23" s="180" t="s">
        <v>53</v>
      </c>
      <c r="B23" s="181"/>
      <c r="C23" s="181"/>
      <c r="D23" s="181"/>
      <c r="E23" s="10"/>
      <c r="F23" s="167" t="s">
        <v>41</v>
      </c>
    </row>
    <row r="24" ht="13.5" customHeight="1">
      <c r="A24" s="14"/>
      <c r="B24" s="182"/>
      <c r="C24" s="182"/>
      <c r="D24" s="182"/>
      <c r="E24" s="15"/>
      <c r="F24" s="183">
        <f>+F21</f>
        <v>0</v>
      </c>
    </row>
    <row r="25" ht="12.75" customHeight="1">
      <c r="A25" s="159"/>
      <c r="B25" s="184"/>
      <c r="C25" s="12"/>
      <c r="D25" s="12"/>
      <c r="E25" s="12"/>
      <c r="F25" s="12"/>
    </row>
    <row r="26" ht="15.0" customHeight="1">
      <c r="A26" s="185" t="s">
        <v>54</v>
      </c>
      <c r="F26" s="186"/>
    </row>
    <row r="27" ht="14.25" customHeight="1">
      <c r="A27" s="187"/>
      <c r="F27" s="186"/>
    </row>
    <row r="28" ht="14.25" customHeight="1">
      <c r="A28" s="187"/>
      <c r="F28" s="186"/>
    </row>
    <row r="29" ht="15.0" customHeight="1">
      <c r="A29" s="14"/>
      <c r="B29" s="182"/>
      <c r="C29" s="182"/>
      <c r="D29" s="182"/>
      <c r="E29" s="182"/>
      <c r="F29" s="15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5">
    <mergeCell ref="A4:F4"/>
    <mergeCell ref="A5:F5"/>
    <mergeCell ref="B21:E21"/>
    <mergeCell ref="A23:E24"/>
    <mergeCell ref="A26:F29"/>
  </mergeCells>
  <dataValidations>
    <dataValidation type="decimal" allowBlank="1" showInputMessage="1" showErrorMessage="1" prompt="Atención - No puede superar el plazo de ejecución del proyecto" sqref="E8:E20">
      <formula1>1.0</formula1>
      <formula2>24.0</formula2>
    </dataValidation>
  </dataValidations>
  <printOptions gridLines="1"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6.25"/>
    <col customWidth="1" min="2" max="2" width="16.75"/>
    <col customWidth="1" min="3" max="3" width="16.63"/>
    <col customWidth="1" min="4" max="4" width="12.13"/>
    <col customWidth="1" min="5" max="5" width="14.25"/>
    <col customWidth="1" min="6" max="6" width="15.38"/>
    <col customWidth="1" min="7" max="24" width="10.0"/>
  </cols>
  <sheetData>
    <row r="1" ht="13.5" customHeight="1">
      <c r="A1" s="188"/>
      <c r="B1" s="189"/>
      <c r="C1" s="189"/>
      <c r="D1" s="189"/>
      <c r="E1" s="189"/>
      <c r="F1" s="189"/>
    </row>
    <row r="2" ht="63.75" customHeight="1">
      <c r="A2" s="121" t="s">
        <v>47</v>
      </c>
      <c r="B2" s="2"/>
      <c r="C2" s="2"/>
      <c r="D2" s="2"/>
      <c r="E2" s="2"/>
      <c r="F2" s="8"/>
    </row>
    <row r="3" ht="33.75" customHeight="1">
      <c r="A3" s="190" t="s">
        <v>55</v>
      </c>
      <c r="B3" s="77"/>
      <c r="C3" s="77"/>
      <c r="D3" s="77"/>
      <c r="E3" s="77"/>
      <c r="F3" s="78"/>
    </row>
    <row r="4" ht="13.5" customHeight="1">
      <c r="A4" s="122"/>
      <c r="B4" s="123"/>
      <c r="C4" s="123"/>
      <c r="D4" s="123"/>
      <c r="E4" s="123"/>
      <c r="F4" s="123"/>
    </row>
    <row r="5" ht="26.25" customHeight="1">
      <c r="A5" s="124" t="s">
        <v>26</v>
      </c>
      <c r="B5" s="191" t="s">
        <v>56</v>
      </c>
      <c r="C5" s="168" t="s">
        <v>40</v>
      </c>
      <c r="D5" s="167" t="s">
        <v>57</v>
      </c>
      <c r="E5" s="124" t="s">
        <v>58</v>
      </c>
      <c r="F5" s="124" t="s">
        <v>41</v>
      </c>
    </row>
    <row r="6" ht="13.5" customHeight="1">
      <c r="A6" s="126"/>
      <c r="B6" s="192"/>
      <c r="C6" s="149"/>
      <c r="D6" s="169"/>
      <c r="E6" s="148"/>
      <c r="F6" s="193">
        <f t="shared" ref="F6:F18" si="1">+D6*E6</f>
        <v>0</v>
      </c>
    </row>
    <row r="7" ht="13.5" customHeight="1">
      <c r="A7" s="134"/>
      <c r="B7" s="194"/>
      <c r="C7" s="150"/>
      <c r="D7" s="172"/>
      <c r="E7" s="150"/>
      <c r="F7" s="195">
        <f t="shared" si="1"/>
        <v>0</v>
      </c>
    </row>
    <row r="8" ht="13.5" customHeight="1">
      <c r="A8" s="134"/>
      <c r="B8" s="194"/>
      <c r="C8" s="150"/>
      <c r="D8" s="172"/>
      <c r="E8" s="150"/>
      <c r="F8" s="195">
        <f t="shared" si="1"/>
        <v>0</v>
      </c>
    </row>
    <row r="9" ht="13.5" customHeight="1">
      <c r="A9" s="134"/>
      <c r="B9" s="194"/>
      <c r="C9" s="150"/>
      <c r="D9" s="172"/>
      <c r="E9" s="150"/>
      <c r="F9" s="195">
        <f t="shared" si="1"/>
        <v>0</v>
      </c>
    </row>
    <row r="10" ht="13.5" customHeight="1">
      <c r="A10" s="134"/>
      <c r="B10" s="194"/>
      <c r="C10" s="150"/>
      <c r="D10" s="172"/>
      <c r="E10" s="150"/>
      <c r="F10" s="195">
        <f t="shared" si="1"/>
        <v>0</v>
      </c>
    </row>
    <row r="11" ht="13.5" customHeight="1">
      <c r="A11" s="134"/>
      <c r="B11" s="194"/>
      <c r="C11" s="150"/>
      <c r="D11" s="172"/>
      <c r="E11" s="150"/>
      <c r="F11" s="195">
        <f t="shared" si="1"/>
        <v>0</v>
      </c>
    </row>
    <row r="12" ht="13.5" customHeight="1">
      <c r="A12" s="134"/>
      <c r="B12" s="194"/>
      <c r="C12" s="150"/>
      <c r="D12" s="172"/>
      <c r="E12" s="150"/>
      <c r="F12" s="195">
        <f t="shared" si="1"/>
        <v>0</v>
      </c>
    </row>
    <row r="13" ht="13.5" customHeight="1">
      <c r="A13" s="134"/>
      <c r="B13" s="194"/>
      <c r="C13" s="150"/>
      <c r="D13" s="172"/>
      <c r="E13" s="150"/>
      <c r="F13" s="195">
        <f t="shared" si="1"/>
        <v>0</v>
      </c>
    </row>
    <row r="14" ht="13.5" customHeight="1">
      <c r="A14" s="134"/>
      <c r="B14" s="194"/>
      <c r="C14" s="150"/>
      <c r="D14" s="172"/>
      <c r="E14" s="150"/>
      <c r="F14" s="195">
        <f t="shared" si="1"/>
        <v>0</v>
      </c>
    </row>
    <row r="15" ht="13.5" customHeight="1">
      <c r="A15" s="134"/>
      <c r="B15" s="194"/>
      <c r="C15" s="150"/>
      <c r="D15" s="172"/>
      <c r="E15" s="150"/>
      <c r="F15" s="195">
        <f t="shared" si="1"/>
        <v>0</v>
      </c>
    </row>
    <row r="16" ht="13.5" customHeight="1">
      <c r="A16" s="134"/>
      <c r="B16" s="194"/>
      <c r="C16" s="150"/>
      <c r="D16" s="172"/>
      <c r="E16" s="150"/>
      <c r="F16" s="195">
        <f t="shared" si="1"/>
        <v>0</v>
      </c>
    </row>
    <row r="17" ht="13.5" customHeight="1">
      <c r="A17" s="134"/>
      <c r="B17" s="194"/>
      <c r="C17" s="150"/>
      <c r="D17" s="172"/>
      <c r="E17" s="150"/>
      <c r="F17" s="195">
        <f t="shared" si="1"/>
        <v>0</v>
      </c>
    </row>
    <row r="18" ht="13.5" customHeight="1">
      <c r="A18" s="138"/>
      <c r="B18" s="196"/>
      <c r="C18" s="151"/>
      <c r="D18" s="175"/>
      <c r="E18" s="151"/>
      <c r="F18" s="195">
        <f t="shared" si="1"/>
        <v>0</v>
      </c>
    </row>
    <row r="19" ht="13.5" customHeight="1">
      <c r="A19" s="177" t="s">
        <v>9</v>
      </c>
      <c r="B19" s="178"/>
      <c r="C19" s="2"/>
      <c r="D19" s="2"/>
      <c r="E19" s="8"/>
      <c r="F19" s="179">
        <f>SUM(F6:F18)</f>
        <v>0</v>
      </c>
    </row>
    <row r="20" ht="13.5" customHeight="1">
      <c r="A20" s="146"/>
      <c r="B20" s="147"/>
      <c r="C20" s="147"/>
      <c r="D20" s="147"/>
      <c r="E20" s="147"/>
      <c r="F20" s="197"/>
    </row>
    <row r="21" ht="24.0" customHeight="1">
      <c r="A21" s="180" t="s">
        <v>59</v>
      </c>
      <c r="B21" s="181"/>
      <c r="C21" s="181"/>
      <c r="D21" s="181"/>
      <c r="E21" s="10"/>
      <c r="F21" s="198" t="s">
        <v>41</v>
      </c>
    </row>
    <row r="22" ht="13.5" customHeight="1">
      <c r="A22" s="14"/>
      <c r="B22" s="182"/>
      <c r="C22" s="182"/>
      <c r="D22" s="182"/>
      <c r="E22" s="15"/>
      <c r="F22" s="183">
        <f>+F19</f>
        <v>0</v>
      </c>
    </row>
    <row r="23" ht="12.75" customHeight="1">
      <c r="A23" s="159"/>
      <c r="B23" s="184"/>
      <c r="C23" s="12"/>
      <c r="D23" s="12"/>
      <c r="E23" s="12"/>
      <c r="F23" s="12"/>
    </row>
    <row r="24" ht="15.0" customHeight="1">
      <c r="A24" s="185" t="s">
        <v>60</v>
      </c>
      <c r="F24" s="186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ht="14.25" customHeight="1">
      <c r="A25" s="187"/>
      <c r="F25" s="186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ht="12.75" customHeight="1">
      <c r="A26" s="187"/>
      <c r="F26" s="186"/>
    </row>
    <row r="27" ht="12.75" customHeight="1">
      <c r="A27" s="187"/>
      <c r="F27" s="186"/>
    </row>
    <row r="28" ht="12.75" customHeight="1">
      <c r="A28" s="187"/>
      <c r="F28" s="186"/>
    </row>
    <row r="29" ht="13.5" customHeight="1">
      <c r="A29" s="14"/>
      <c r="B29" s="182"/>
      <c r="C29" s="182"/>
      <c r="D29" s="182"/>
      <c r="E29" s="182"/>
      <c r="F29" s="15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mergeCells count="5">
    <mergeCell ref="A2:F2"/>
    <mergeCell ref="A3:F3"/>
    <mergeCell ref="B19:E19"/>
    <mergeCell ref="A21:E22"/>
    <mergeCell ref="A24:F29"/>
  </mergeCells>
  <printOptions gridLines="1"/>
  <pageMargins bottom="0.75" footer="0.0" header="0.0" left="0.7" right="0.7" top="0.75"/>
  <pageSetup scale="9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88"/>
    <col customWidth="1" min="2" max="2" width="13.38"/>
    <col customWidth="1" min="3" max="3" width="13.0"/>
    <col customWidth="1" min="4" max="4" width="12.88"/>
    <col customWidth="1" min="5" max="5" width="12.38"/>
    <col customWidth="1" min="6" max="6" width="14.38"/>
    <col customWidth="1" min="7" max="24" width="10.0"/>
  </cols>
  <sheetData>
    <row r="1" ht="22.5" customHeight="1">
      <c r="A1" s="200"/>
      <c r="B1" s="53"/>
      <c r="C1" s="53"/>
      <c r="D1" s="53"/>
      <c r="E1" s="53"/>
      <c r="F1" s="53"/>
    </row>
    <row r="2" ht="53.25" customHeight="1">
      <c r="A2" s="121" t="s">
        <v>61</v>
      </c>
      <c r="B2" s="2"/>
      <c r="C2" s="2"/>
      <c r="D2" s="2"/>
      <c r="E2" s="2"/>
      <c r="F2" s="8"/>
    </row>
    <row r="3" ht="16.5" customHeight="1">
      <c r="A3" s="201" t="s">
        <v>62</v>
      </c>
      <c r="B3" s="77"/>
      <c r="C3" s="77"/>
      <c r="D3" s="77"/>
      <c r="E3" s="77"/>
      <c r="F3" s="78"/>
    </row>
    <row r="4" ht="13.5" customHeight="1">
      <c r="A4" s="122"/>
      <c r="B4" s="123"/>
      <c r="C4" s="123"/>
      <c r="D4" s="123"/>
      <c r="E4" s="123"/>
      <c r="F4" s="123"/>
    </row>
    <row r="5" ht="26.25" customHeight="1">
      <c r="A5" s="124" t="s">
        <v>26</v>
      </c>
      <c r="B5" s="167" t="s">
        <v>56</v>
      </c>
      <c r="C5" s="167" t="s">
        <v>40</v>
      </c>
      <c r="D5" s="124" t="s">
        <v>57</v>
      </c>
      <c r="E5" s="124" t="s">
        <v>58</v>
      </c>
      <c r="F5" s="124" t="s">
        <v>41</v>
      </c>
    </row>
    <row r="6" ht="13.5" customHeight="1">
      <c r="A6" s="126"/>
      <c r="B6" s="169"/>
      <c r="C6" s="148"/>
      <c r="D6" s="148"/>
      <c r="E6" s="148"/>
      <c r="F6" s="193">
        <f t="shared" ref="F6:F18" si="1">+D6*E6</f>
        <v>0</v>
      </c>
    </row>
    <row r="7" ht="13.5" customHeight="1">
      <c r="A7" s="134"/>
      <c r="B7" s="172"/>
      <c r="C7" s="150"/>
      <c r="D7" s="150"/>
      <c r="E7" s="150"/>
      <c r="F7" s="193">
        <f t="shared" si="1"/>
        <v>0</v>
      </c>
    </row>
    <row r="8" ht="13.5" customHeight="1">
      <c r="A8" s="134"/>
      <c r="B8" s="172"/>
      <c r="C8" s="150"/>
      <c r="D8" s="150"/>
      <c r="E8" s="150"/>
      <c r="F8" s="193">
        <f t="shared" si="1"/>
        <v>0</v>
      </c>
    </row>
    <row r="9" ht="13.5" customHeight="1">
      <c r="A9" s="134"/>
      <c r="B9" s="172"/>
      <c r="C9" s="150"/>
      <c r="D9" s="150"/>
      <c r="E9" s="150"/>
      <c r="F9" s="193">
        <f t="shared" si="1"/>
        <v>0</v>
      </c>
    </row>
    <row r="10" ht="13.5" customHeight="1">
      <c r="A10" s="134"/>
      <c r="B10" s="172"/>
      <c r="C10" s="150"/>
      <c r="D10" s="150"/>
      <c r="E10" s="150"/>
      <c r="F10" s="193">
        <f t="shared" si="1"/>
        <v>0</v>
      </c>
    </row>
    <row r="11" ht="13.5" customHeight="1">
      <c r="A11" s="134"/>
      <c r="B11" s="172"/>
      <c r="C11" s="150"/>
      <c r="D11" s="150"/>
      <c r="E11" s="150"/>
      <c r="F11" s="193">
        <f t="shared" si="1"/>
        <v>0</v>
      </c>
    </row>
    <row r="12" ht="13.5" customHeight="1">
      <c r="A12" s="134"/>
      <c r="B12" s="172"/>
      <c r="C12" s="150"/>
      <c r="D12" s="150"/>
      <c r="E12" s="150"/>
      <c r="F12" s="193">
        <f t="shared" si="1"/>
        <v>0</v>
      </c>
    </row>
    <row r="13" ht="13.5" customHeight="1">
      <c r="A13" s="134"/>
      <c r="B13" s="172"/>
      <c r="C13" s="150"/>
      <c r="D13" s="150"/>
      <c r="E13" s="150"/>
      <c r="F13" s="193">
        <f t="shared" si="1"/>
        <v>0</v>
      </c>
    </row>
    <row r="14" ht="13.5" customHeight="1">
      <c r="A14" s="134"/>
      <c r="B14" s="172"/>
      <c r="C14" s="150"/>
      <c r="D14" s="150"/>
      <c r="E14" s="150"/>
      <c r="F14" s="193">
        <f t="shared" si="1"/>
        <v>0</v>
      </c>
    </row>
    <row r="15" ht="13.5" customHeight="1">
      <c r="A15" s="134"/>
      <c r="B15" s="172"/>
      <c r="C15" s="150"/>
      <c r="D15" s="150"/>
      <c r="E15" s="150"/>
      <c r="F15" s="193">
        <f t="shared" si="1"/>
        <v>0</v>
      </c>
    </row>
    <row r="16" ht="13.5" customHeight="1">
      <c r="A16" s="134"/>
      <c r="B16" s="172"/>
      <c r="C16" s="150"/>
      <c r="D16" s="150"/>
      <c r="E16" s="150"/>
      <c r="F16" s="193">
        <f t="shared" si="1"/>
        <v>0</v>
      </c>
    </row>
    <row r="17" ht="13.5" customHeight="1">
      <c r="A17" s="134"/>
      <c r="B17" s="172"/>
      <c r="C17" s="150"/>
      <c r="D17" s="150"/>
      <c r="E17" s="150"/>
      <c r="F17" s="193">
        <f t="shared" si="1"/>
        <v>0</v>
      </c>
    </row>
    <row r="18" ht="13.5" customHeight="1">
      <c r="A18" s="138"/>
      <c r="B18" s="202"/>
      <c r="C18" s="151"/>
      <c r="D18" s="151"/>
      <c r="E18" s="151"/>
      <c r="F18" s="193">
        <f t="shared" si="1"/>
        <v>0</v>
      </c>
    </row>
    <row r="19" ht="13.5" customHeight="1">
      <c r="A19" s="142" t="s">
        <v>9</v>
      </c>
      <c r="B19" s="178"/>
      <c r="C19" s="2"/>
      <c r="D19" s="2"/>
      <c r="E19" s="8"/>
      <c r="F19" s="145">
        <f>SUM(F6:F18)</f>
        <v>0</v>
      </c>
    </row>
    <row r="20" ht="13.5" customHeight="1">
      <c r="A20" s="146"/>
      <c r="B20" s="147"/>
      <c r="C20" s="147"/>
      <c r="D20" s="147"/>
      <c r="E20" s="147"/>
      <c r="F20" s="147"/>
    </row>
    <row r="21" ht="31.5" customHeight="1">
      <c r="A21" s="180" t="s">
        <v>63</v>
      </c>
      <c r="B21" s="181"/>
      <c r="C21" s="181"/>
      <c r="D21" s="181"/>
      <c r="E21" s="10"/>
      <c r="F21" s="167" t="s">
        <v>41</v>
      </c>
    </row>
    <row r="22" ht="13.5" customHeight="1">
      <c r="A22" s="14"/>
      <c r="B22" s="182"/>
      <c r="C22" s="182"/>
      <c r="D22" s="182"/>
      <c r="E22" s="15"/>
      <c r="F22" s="183">
        <f>+F19</f>
        <v>0</v>
      </c>
    </row>
    <row r="23" ht="12.75" customHeight="1">
      <c r="A23" s="159"/>
      <c r="B23" s="184"/>
      <c r="C23" s="12"/>
      <c r="D23" s="12"/>
      <c r="E23" s="12"/>
      <c r="F23" s="12"/>
    </row>
    <row r="24" ht="15.0" customHeight="1">
      <c r="A24" s="203" t="s">
        <v>64</v>
      </c>
      <c r="B24" s="181"/>
      <c r="C24" s="181"/>
      <c r="D24" s="181"/>
      <c r="E24" s="181"/>
      <c r="F24" s="10"/>
    </row>
    <row r="25" ht="14.25" customHeight="1">
      <c r="A25" s="14"/>
      <c r="B25" s="182"/>
      <c r="C25" s="182"/>
      <c r="D25" s="182"/>
      <c r="E25" s="182"/>
      <c r="F25" s="15"/>
    </row>
    <row r="26" ht="15.0" customHeight="1">
      <c r="A26" s="185" t="s">
        <v>65</v>
      </c>
      <c r="F26" s="186"/>
    </row>
    <row r="27" ht="14.25" customHeight="1">
      <c r="A27" s="187"/>
      <c r="F27" s="186"/>
    </row>
    <row r="28" ht="12.75" customHeight="1">
      <c r="A28" s="187"/>
      <c r="F28" s="186"/>
    </row>
    <row r="29" ht="12.75" customHeight="1">
      <c r="A29" s="204"/>
      <c r="B29" s="165"/>
      <c r="C29" s="165"/>
      <c r="D29" s="165"/>
      <c r="E29" s="165"/>
      <c r="F29" s="205"/>
    </row>
    <row r="30" ht="13.5" customHeight="1">
      <c r="A30" s="206"/>
      <c r="B30" s="207"/>
      <c r="C30" s="207"/>
      <c r="D30" s="207"/>
      <c r="E30" s="207"/>
      <c r="F30" s="208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</sheetData>
  <mergeCells count="7">
    <mergeCell ref="A2:F2"/>
    <mergeCell ref="A3:F3"/>
    <mergeCell ref="B19:E19"/>
    <mergeCell ref="A21:E22"/>
    <mergeCell ref="A24:F25"/>
    <mergeCell ref="A26:F29"/>
    <mergeCell ref="A30:F30"/>
  </mergeCells>
  <printOptions gridLines="1"/>
  <pageMargins bottom="0.75" footer="0.0" header="0.0" left="0.7" right="0.7" top="0.75"/>
  <pageSetup scale="9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0.88"/>
    <col customWidth="1" min="2" max="25" width="7.63"/>
    <col customWidth="1" min="26" max="26" width="14.88"/>
    <col customWidth="1" min="27" max="37" width="10.0"/>
  </cols>
  <sheetData>
    <row r="1" ht="23.25" customHeight="1">
      <c r="A1" s="12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8"/>
    </row>
    <row r="2" ht="23.25" customHeight="1">
      <c r="A2" s="209" t="s">
        <v>66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ht="23.25" customHeight="1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ht="23.25" customHeight="1">
      <c r="A4" s="212" t="s">
        <v>8</v>
      </c>
      <c r="B4" s="213" t="s">
        <v>9</v>
      </c>
      <c r="C4" s="214"/>
    </row>
    <row r="5" ht="23.25" customHeight="1">
      <c r="A5" s="215" t="s">
        <v>10</v>
      </c>
      <c r="B5" s="216">
        <f>Bienesadquirir!D46</f>
        <v>0</v>
      </c>
      <c r="C5" s="217"/>
    </row>
    <row r="6" ht="23.25" customHeight="1">
      <c r="A6" s="215" t="s">
        <v>67</v>
      </c>
      <c r="B6" s="216">
        <f>+'Consultoríasyservicios'!F24</f>
        <v>0</v>
      </c>
      <c r="C6" s="217"/>
    </row>
    <row r="7" ht="15.0" customHeight="1">
      <c r="A7" s="215" t="s">
        <v>12</v>
      </c>
      <c r="B7" s="216">
        <f>+Materialeseinsumos!F22</f>
        <v>0</v>
      </c>
      <c r="C7" s="217"/>
    </row>
    <row r="8" ht="15.0" customHeight="1">
      <c r="A8" s="218" t="s">
        <v>13</v>
      </c>
      <c r="B8" s="219">
        <f>+Otroscostos!F22</f>
        <v>0</v>
      </c>
      <c r="C8" s="217"/>
    </row>
    <row r="9" ht="13.5" customHeight="1">
      <c r="A9" s="220" t="s">
        <v>68</v>
      </c>
      <c r="B9" s="221">
        <f>SUM(B5:B8)</f>
        <v>0</v>
      </c>
      <c r="C9" s="12"/>
    </row>
    <row r="10" ht="13.5" customHeight="1">
      <c r="A10" s="222" t="s">
        <v>15</v>
      </c>
      <c r="B10" s="223">
        <f>IF(B9&gt;0,B9/B9,0)</f>
        <v>0</v>
      </c>
      <c r="C10" s="12"/>
    </row>
    <row r="11" ht="14.25" customHeight="1">
      <c r="A11" s="224"/>
      <c r="B11" s="12"/>
      <c r="C11" s="12"/>
      <c r="D11" s="12"/>
      <c r="E11" s="12"/>
      <c r="F11" s="12"/>
    </row>
    <row r="12" ht="12.75" customHeight="1">
      <c r="A12" s="22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9.75" customHeight="1">
      <c r="A13" s="22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9.0" customHeight="1">
      <c r="A14" s="4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3.5" customHeight="1">
      <c r="A15" s="225" t="s">
        <v>69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</row>
    <row r="16" ht="15.75" customHeight="1">
      <c r="A16" s="227" t="s">
        <v>70</v>
      </c>
      <c r="B16" s="228" t="s">
        <v>7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128"/>
      <c r="Z16" s="230" t="s">
        <v>71</v>
      </c>
    </row>
    <row r="17" ht="18.0" customHeight="1">
      <c r="A17" s="231"/>
      <c r="B17" s="232">
        <v>1.0</v>
      </c>
      <c r="C17" s="232">
        <v>2.0</v>
      </c>
      <c r="D17" s="232">
        <v>3.0</v>
      </c>
      <c r="E17" s="232">
        <v>4.0</v>
      </c>
      <c r="F17" s="232">
        <v>5.0</v>
      </c>
      <c r="G17" s="232">
        <v>6.0</v>
      </c>
      <c r="H17" s="232">
        <v>7.0</v>
      </c>
      <c r="I17" s="232">
        <v>8.0</v>
      </c>
      <c r="J17" s="232">
        <v>9.0</v>
      </c>
      <c r="K17" s="232">
        <v>10.0</v>
      </c>
      <c r="L17" s="232">
        <v>11.0</v>
      </c>
      <c r="M17" s="232">
        <v>12.0</v>
      </c>
      <c r="N17" s="232">
        <v>13.0</v>
      </c>
      <c r="O17" s="232">
        <v>14.0</v>
      </c>
      <c r="P17" s="232">
        <v>15.0</v>
      </c>
      <c r="Q17" s="232">
        <v>16.0</v>
      </c>
      <c r="R17" s="232">
        <v>17.0</v>
      </c>
      <c r="S17" s="232">
        <v>18.0</v>
      </c>
      <c r="T17" s="232">
        <v>19.0</v>
      </c>
      <c r="U17" s="232">
        <v>20.0</v>
      </c>
      <c r="V17" s="232">
        <v>21.0</v>
      </c>
      <c r="W17" s="232">
        <v>22.0</v>
      </c>
      <c r="X17" s="232">
        <v>23.0</v>
      </c>
      <c r="Y17" s="232">
        <v>24.0</v>
      </c>
      <c r="Z17" s="233"/>
    </row>
    <row r="18" ht="12.75" customHeight="1">
      <c r="A18" s="234" t="s">
        <v>10</v>
      </c>
      <c r="B18" s="235">
        <f t="shared" ref="B18:Y18" si="1">$B$5/24</f>
        <v>0</v>
      </c>
      <c r="C18" s="235">
        <f t="shared" si="1"/>
        <v>0</v>
      </c>
      <c r="D18" s="235">
        <f t="shared" si="1"/>
        <v>0</v>
      </c>
      <c r="E18" s="235">
        <f t="shared" si="1"/>
        <v>0</v>
      </c>
      <c r="F18" s="235">
        <f t="shared" si="1"/>
        <v>0</v>
      </c>
      <c r="G18" s="235">
        <f t="shared" si="1"/>
        <v>0</v>
      </c>
      <c r="H18" s="235">
        <f t="shared" si="1"/>
        <v>0</v>
      </c>
      <c r="I18" s="235">
        <f t="shared" si="1"/>
        <v>0</v>
      </c>
      <c r="J18" s="235">
        <f t="shared" si="1"/>
        <v>0</v>
      </c>
      <c r="K18" s="235">
        <f t="shared" si="1"/>
        <v>0</v>
      </c>
      <c r="L18" s="235">
        <f t="shared" si="1"/>
        <v>0</v>
      </c>
      <c r="M18" s="235">
        <f t="shared" si="1"/>
        <v>0</v>
      </c>
      <c r="N18" s="235">
        <f t="shared" si="1"/>
        <v>0</v>
      </c>
      <c r="O18" s="235">
        <f t="shared" si="1"/>
        <v>0</v>
      </c>
      <c r="P18" s="235">
        <f t="shared" si="1"/>
        <v>0</v>
      </c>
      <c r="Q18" s="235">
        <f t="shared" si="1"/>
        <v>0</v>
      </c>
      <c r="R18" s="235">
        <f t="shared" si="1"/>
        <v>0</v>
      </c>
      <c r="S18" s="235">
        <f t="shared" si="1"/>
        <v>0</v>
      </c>
      <c r="T18" s="235">
        <f t="shared" si="1"/>
        <v>0</v>
      </c>
      <c r="U18" s="235">
        <f t="shared" si="1"/>
        <v>0</v>
      </c>
      <c r="V18" s="235">
        <f t="shared" si="1"/>
        <v>0</v>
      </c>
      <c r="W18" s="235">
        <f t="shared" si="1"/>
        <v>0</v>
      </c>
      <c r="X18" s="235">
        <f t="shared" si="1"/>
        <v>0</v>
      </c>
      <c r="Y18" s="235">
        <f t="shared" si="1"/>
        <v>0</v>
      </c>
      <c r="Z18" s="236">
        <f t="shared" ref="Z18:Z22" si="3">SUM(B18:Y18)</f>
        <v>0</v>
      </c>
    </row>
    <row r="19" ht="12.75" customHeight="1">
      <c r="A19" s="234" t="s">
        <v>67</v>
      </c>
      <c r="B19" s="235">
        <f t="shared" ref="B19:Y19" si="2">$B$6/24</f>
        <v>0</v>
      </c>
      <c r="C19" s="235">
        <f t="shared" si="2"/>
        <v>0</v>
      </c>
      <c r="D19" s="235">
        <f t="shared" si="2"/>
        <v>0</v>
      </c>
      <c r="E19" s="235">
        <f t="shared" si="2"/>
        <v>0</v>
      </c>
      <c r="F19" s="235">
        <f t="shared" si="2"/>
        <v>0</v>
      </c>
      <c r="G19" s="235">
        <f t="shared" si="2"/>
        <v>0</v>
      </c>
      <c r="H19" s="235">
        <f t="shared" si="2"/>
        <v>0</v>
      </c>
      <c r="I19" s="235">
        <f t="shared" si="2"/>
        <v>0</v>
      </c>
      <c r="J19" s="235">
        <f t="shared" si="2"/>
        <v>0</v>
      </c>
      <c r="K19" s="235">
        <f t="shared" si="2"/>
        <v>0</v>
      </c>
      <c r="L19" s="235">
        <f t="shared" si="2"/>
        <v>0</v>
      </c>
      <c r="M19" s="235">
        <f t="shared" si="2"/>
        <v>0</v>
      </c>
      <c r="N19" s="235">
        <f t="shared" si="2"/>
        <v>0</v>
      </c>
      <c r="O19" s="235">
        <f t="shared" si="2"/>
        <v>0</v>
      </c>
      <c r="P19" s="235">
        <f t="shared" si="2"/>
        <v>0</v>
      </c>
      <c r="Q19" s="235">
        <f t="shared" si="2"/>
        <v>0</v>
      </c>
      <c r="R19" s="235">
        <f t="shared" si="2"/>
        <v>0</v>
      </c>
      <c r="S19" s="235">
        <f t="shared" si="2"/>
        <v>0</v>
      </c>
      <c r="T19" s="235">
        <f t="shared" si="2"/>
        <v>0</v>
      </c>
      <c r="U19" s="235">
        <f t="shared" si="2"/>
        <v>0</v>
      </c>
      <c r="V19" s="235">
        <f t="shared" si="2"/>
        <v>0</v>
      </c>
      <c r="W19" s="235">
        <f t="shared" si="2"/>
        <v>0</v>
      </c>
      <c r="X19" s="235">
        <f t="shared" si="2"/>
        <v>0</v>
      </c>
      <c r="Y19" s="235">
        <f t="shared" si="2"/>
        <v>0</v>
      </c>
      <c r="Z19" s="236">
        <f t="shared" si="3"/>
        <v>0</v>
      </c>
    </row>
    <row r="20" ht="12.75" customHeight="1">
      <c r="A20" s="234" t="s">
        <v>12</v>
      </c>
      <c r="B20" s="235">
        <f t="shared" ref="B20:Y20" si="4">$B$7/24</f>
        <v>0</v>
      </c>
      <c r="C20" s="235">
        <f t="shared" si="4"/>
        <v>0</v>
      </c>
      <c r="D20" s="235">
        <f t="shared" si="4"/>
        <v>0</v>
      </c>
      <c r="E20" s="235">
        <f t="shared" si="4"/>
        <v>0</v>
      </c>
      <c r="F20" s="235">
        <f t="shared" si="4"/>
        <v>0</v>
      </c>
      <c r="G20" s="235">
        <f t="shared" si="4"/>
        <v>0</v>
      </c>
      <c r="H20" s="235">
        <f t="shared" si="4"/>
        <v>0</v>
      </c>
      <c r="I20" s="235">
        <f t="shared" si="4"/>
        <v>0</v>
      </c>
      <c r="J20" s="235">
        <f t="shared" si="4"/>
        <v>0</v>
      </c>
      <c r="K20" s="235">
        <f t="shared" si="4"/>
        <v>0</v>
      </c>
      <c r="L20" s="235">
        <f t="shared" si="4"/>
        <v>0</v>
      </c>
      <c r="M20" s="235">
        <f t="shared" si="4"/>
        <v>0</v>
      </c>
      <c r="N20" s="235">
        <f t="shared" si="4"/>
        <v>0</v>
      </c>
      <c r="O20" s="235">
        <f t="shared" si="4"/>
        <v>0</v>
      </c>
      <c r="P20" s="235">
        <f t="shared" si="4"/>
        <v>0</v>
      </c>
      <c r="Q20" s="235">
        <f t="shared" si="4"/>
        <v>0</v>
      </c>
      <c r="R20" s="235">
        <f t="shared" si="4"/>
        <v>0</v>
      </c>
      <c r="S20" s="235">
        <f t="shared" si="4"/>
        <v>0</v>
      </c>
      <c r="T20" s="235">
        <f t="shared" si="4"/>
        <v>0</v>
      </c>
      <c r="U20" s="235">
        <f t="shared" si="4"/>
        <v>0</v>
      </c>
      <c r="V20" s="235">
        <f t="shared" si="4"/>
        <v>0</v>
      </c>
      <c r="W20" s="235">
        <f t="shared" si="4"/>
        <v>0</v>
      </c>
      <c r="X20" s="235">
        <f t="shared" si="4"/>
        <v>0</v>
      </c>
      <c r="Y20" s="235">
        <f t="shared" si="4"/>
        <v>0</v>
      </c>
      <c r="Z20" s="236">
        <f t="shared" si="3"/>
        <v>0</v>
      </c>
    </row>
    <row r="21" ht="12.75" customHeight="1">
      <c r="A21" s="234" t="s">
        <v>13</v>
      </c>
      <c r="B21" s="235">
        <f t="shared" ref="B21:Y21" si="5">$B$8/24</f>
        <v>0</v>
      </c>
      <c r="C21" s="235">
        <f t="shared" si="5"/>
        <v>0</v>
      </c>
      <c r="D21" s="235">
        <f t="shared" si="5"/>
        <v>0</v>
      </c>
      <c r="E21" s="235">
        <f t="shared" si="5"/>
        <v>0</v>
      </c>
      <c r="F21" s="235">
        <f t="shared" si="5"/>
        <v>0</v>
      </c>
      <c r="G21" s="235">
        <f t="shared" si="5"/>
        <v>0</v>
      </c>
      <c r="H21" s="235">
        <f t="shared" si="5"/>
        <v>0</v>
      </c>
      <c r="I21" s="235">
        <f t="shared" si="5"/>
        <v>0</v>
      </c>
      <c r="J21" s="235">
        <f t="shared" si="5"/>
        <v>0</v>
      </c>
      <c r="K21" s="235">
        <f t="shared" si="5"/>
        <v>0</v>
      </c>
      <c r="L21" s="235">
        <f t="shared" si="5"/>
        <v>0</v>
      </c>
      <c r="M21" s="235">
        <f t="shared" si="5"/>
        <v>0</v>
      </c>
      <c r="N21" s="235">
        <f t="shared" si="5"/>
        <v>0</v>
      </c>
      <c r="O21" s="235">
        <f t="shared" si="5"/>
        <v>0</v>
      </c>
      <c r="P21" s="235">
        <f t="shared" si="5"/>
        <v>0</v>
      </c>
      <c r="Q21" s="235">
        <f t="shared" si="5"/>
        <v>0</v>
      </c>
      <c r="R21" s="235">
        <f t="shared" si="5"/>
        <v>0</v>
      </c>
      <c r="S21" s="235">
        <f t="shared" si="5"/>
        <v>0</v>
      </c>
      <c r="T21" s="235">
        <f t="shared" si="5"/>
        <v>0</v>
      </c>
      <c r="U21" s="235">
        <f t="shared" si="5"/>
        <v>0</v>
      </c>
      <c r="V21" s="235">
        <f t="shared" si="5"/>
        <v>0</v>
      </c>
      <c r="W21" s="235">
        <f t="shared" si="5"/>
        <v>0</v>
      </c>
      <c r="X21" s="235">
        <f t="shared" si="5"/>
        <v>0</v>
      </c>
      <c r="Y21" s="235">
        <f t="shared" si="5"/>
        <v>0</v>
      </c>
      <c r="Z21" s="236">
        <f t="shared" si="3"/>
        <v>0</v>
      </c>
    </row>
    <row r="22" ht="13.5" customHeight="1">
      <c r="A22" s="237" t="s">
        <v>14</v>
      </c>
      <c r="B22" s="238">
        <f t="shared" ref="B22:Y22" si="6">SUM(B18:B21)</f>
        <v>0</v>
      </c>
      <c r="C22" s="238">
        <f t="shared" si="6"/>
        <v>0</v>
      </c>
      <c r="D22" s="238">
        <f t="shared" si="6"/>
        <v>0</v>
      </c>
      <c r="E22" s="238">
        <f t="shared" si="6"/>
        <v>0</v>
      </c>
      <c r="F22" s="238">
        <f t="shared" si="6"/>
        <v>0</v>
      </c>
      <c r="G22" s="238">
        <f t="shared" si="6"/>
        <v>0</v>
      </c>
      <c r="H22" s="238">
        <f t="shared" si="6"/>
        <v>0</v>
      </c>
      <c r="I22" s="238">
        <f t="shared" si="6"/>
        <v>0</v>
      </c>
      <c r="J22" s="238">
        <f t="shared" si="6"/>
        <v>0</v>
      </c>
      <c r="K22" s="238">
        <f t="shared" si="6"/>
        <v>0</v>
      </c>
      <c r="L22" s="238">
        <f t="shared" si="6"/>
        <v>0</v>
      </c>
      <c r="M22" s="238">
        <f t="shared" si="6"/>
        <v>0</v>
      </c>
      <c r="N22" s="238">
        <f t="shared" si="6"/>
        <v>0</v>
      </c>
      <c r="O22" s="238">
        <f t="shared" si="6"/>
        <v>0</v>
      </c>
      <c r="P22" s="238">
        <f t="shared" si="6"/>
        <v>0</v>
      </c>
      <c r="Q22" s="238">
        <f t="shared" si="6"/>
        <v>0</v>
      </c>
      <c r="R22" s="238">
        <f t="shared" si="6"/>
        <v>0</v>
      </c>
      <c r="S22" s="238">
        <f t="shared" si="6"/>
        <v>0</v>
      </c>
      <c r="T22" s="238">
        <f t="shared" si="6"/>
        <v>0</v>
      </c>
      <c r="U22" s="238">
        <f t="shared" si="6"/>
        <v>0</v>
      </c>
      <c r="V22" s="238">
        <f t="shared" si="6"/>
        <v>0</v>
      </c>
      <c r="W22" s="238">
        <f t="shared" si="6"/>
        <v>0</v>
      </c>
      <c r="X22" s="238">
        <f t="shared" si="6"/>
        <v>0</v>
      </c>
      <c r="Y22" s="238">
        <f t="shared" si="6"/>
        <v>0</v>
      </c>
      <c r="Z22" s="239">
        <f t="shared" si="3"/>
        <v>0</v>
      </c>
    </row>
    <row r="23" ht="9.75" customHeight="1">
      <c r="A23" s="5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</sheetData>
  <mergeCells count="5">
    <mergeCell ref="A1:Z1"/>
    <mergeCell ref="A2:Z2"/>
    <mergeCell ref="A16:A17"/>
    <mergeCell ref="B16:Y16"/>
    <mergeCell ref="Z16:Z17"/>
  </mergeCells>
  <printOptions gridLines="1"/>
  <pageMargins bottom="0.75" footer="0.0" header="0.0" left="0.25" right="0.25" top="0.75"/>
  <pageSetup paperSize="9" scale="6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88"/>
    <col customWidth="1" min="2" max="2" width="3.25"/>
    <col customWidth="1" min="3" max="3" width="37.0"/>
    <col customWidth="1" min="4" max="6" width="16.38"/>
    <col customWidth="1" min="7" max="7" width="25.13"/>
    <col customWidth="1" min="8" max="8" width="10.75"/>
    <col customWidth="1" min="9" max="9" width="12.75"/>
    <col customWidth="1" min="10" max="13" width="10.75"/>
    <col customWidth="1" min="14" max="26" width="10.0"/>
  </cols>
  <sheetData>
    <row r="1" ht="13.5" customHeight="1"/>
    <row r="2" ht="12.75" customHeight="1">
      <c r="A2" s="119"/>
      <c r="B2" s="120"/>
      <c r="C2" s="120"/>
      <c r="D2" s="120"/>
      <c r="E2" s="120"/>
      <c r="F2" s="120"/>
      <c r="G2" s="120"/>
      <c r="H2" s="240"/>
    </row>
    <row r="3" ht="12.75" customHeight="1">
      <c r="A3" s="46"/>
      <c r="B3" s="12"/>
      <c r="C3" s="12"/>
      <c r="D3" s="12"/>
      <c r="E3" s="12"/>
      <c r="F3" s="12"/>
      <c r="G3" s="12"/>
      <c r="H3" s="241"/>
    </row>
    <row r="4" ht="12.75" customHeight="1">
      <c r="A4" s="46"/>
      <c r="B4" s="12"/>
      <c r="C4" s="12"/>
      <c r="D4" s="12"/>
      <c r="E4" s="12"/>
      <c r="F4" s="12"/>
      <c r="G4" s="12"/>
      <c r="H4" s="241"/>
    </row>
    <row r="5" ht="18.75" customHeight="1">
      <c r="A5" s="46"/>
      <c r="B5" s="12"/>
      <c r="C5" s="12"/>
      <c r="D5" s="12"/>
      <c r="E5" s="12"/>
      <c r="F5" s="12"/>
      <c r="G5" s="12"/>
      <c r="H5" s="241"/>
    </row>
    <row r="6" ht="50.25" customHeight="1">
      <c r="A6" s="121" t="s">
        <v>37</v>
      </c>
      <c r="B6" s="2"/>
      <c r="C6" s="2"/>
      <c r="D6" s="2"/>
      <c r="E6" s="2"/>
      <c r="F6" s="2"/>
      <c r="G6" s="8"/>
      <c r="H6" s="241"/>
    </row>
    <row r="7" ht="16.5" customHeight="1">
      <c r="A7" s="72" t="s">
        <v>72</v>
      </c>
      <c r="B7" s="2"/>
      <c r="C7" s="2"/>
      <c r="D7" s="2"/>
      <c r="E7" s="2"/>
      <c r="F7" s="2"/>
      <c r="G7" s="8"/>
      <c r="H7" s="241"/>
    </row>
    <row r="8" ht="43.5" customHeight="1">
      <c r="A8" s="242" t="s">
        <v>25</v>
      </c>
      <c r="B8" s="128"/>
      <c r="C8" s="243" t="s">
        <v>73</v>
      </c>
      <c r="D8" s="243" t="s">
        <v>5</v>
      </c>
      <c r="E8" s="243" t="s">
        <v>74</v>
      </c>
      <c r="F8" s="243" t="s">
        <v>75</v>
      </c>
      <c r="G8" s="244" t="s">
        <v>76</v>
      </c>
      <c r="H8" s="241"/>
    </row>
    <row r="9" ht="57.0" customHeight="1">
      <c r="A9" s="245" t="s">
        <v>77</v>
      </c>
      <c r="B9" s="246" t="s">
        <v>29</v>
      </c>
      <c r="C9" s="247"/>
      <c r="D9" s="248"/>
      <c r="E9" s="248"/>
      <c r="F9" s="249"/>
      <c r="G9" s="250" t="s">
        <v>78</v>
      </c>
      <c r="H9" s="241"/>
      <c r="M9" s="251" t="s">
        <v>78</v>
      </c>
    </row>
    <row r="10" ht="57.0" customHeight="1">
      <c r="A10" s="108"/>
      <c r="B10" s="246" t="s">
        <v>30</v>
      </c>
      <c r="C10" s="247"/>
      <c r="D10" s="248"/>
      <c r="E10" s="248"/>
      <c r="F10" s="249"/>
      <c r="G10" s="250" t="s">
        <v>78</v>
      </c>
      <c r="H10" s="241"/>
      <c r="M10" s="252" t="s">
        <v>79</v>
      </c>
    </row>
    <row r="11" ht="57.0" customHeight="1">
      <c r="A11" s="108"/>
      <c r="B11" s="246" t="s">
        <v>31</v>
      </c>
      <c r="C11" s="247"/>
      <c r="D11" s="248"/>
      <c r="E11" s="248"/>
      <c r="F11" s="249"/>
      <c r="G11" s="253" t="s">
        <v>78</v>
      </c>
      <c r="H11" s="241"/>
      <c r="M11" s="252" t="s">
        <v>80</v>
      </c>
    </row>
    <row r="12" ht="57.0" customHeight="1">
      <c r="A12" s="108"/>
      <c r="B12" s="246" t="s">
        <v>32</v>
      </c>
      <c r="C12" s="247"/>
      <c r="D12" s="248"/>
      <c r="E12" s="248"/>
      <c r="F12" s="249"/>
      <c r="G12" s="253" t="s">
        <v>78</v>
      </c>
      <c r="H12" s="241"/>
      <c r="M12" s="252"/>
    </row>
    <row r="13" ht="57.0" customHeight="1">
      <c r="A13" s="108"/>
      <c r="B13" s="246" t="s">
        <v>33</v>
      </c>
      <c r="C13" s="247"/>
      <c r="D13" s="248"/>
      <c r="E13" s="248"/>
      <c r="F13" s="249"/>
      <c r="G13" s="253" t="s">
        <v>78</v>
      </c>
      <c r="H13" s="241"/>
      <c r="M13" s="251"/>
    </row>
    <row r="14" ht="57.0" customHeight="1">
      <c r="A14" s="231"/>
      <c r="B14" s="246" t="s">
        <v>34</v>
      </c>
      <c r="C14" s="247"/>
      <c r="D14" s="248"/>
      <c r="E14" s="248"/>
      <c r="F14" s="249"/>
      <c r="G14" s="253" t="s">
        <v>78</v>
      </c>
      <c r="H14" s="241"/>
      <c r="M14" s="252"/>
    </row>
    <row r="15" ht="57.0" customHeight="1">
      <c r="A15" s="254"/>
      <c r="B15" s="255" t="s">
        <v>35</v>
      </c>
      <c r="C15" s="247"/>
      <c r="D15" s="248"/>
      <c r="E15" s="248"/>
      <c r="F15" s="256"/>
      <c r="G15" s="257" t="s">
        <v>78</v>
      </c>
      <c r="H15" s="241"/>
      <c r="M15" s="252"/>
    </row>
    <row r="16" ht="20.25" customHeight="1">
      <c r="A16" s="93"/>
      <c r="B16" s="207"/>
      <c r="C16" s="207"/>
      <c r="D16" s="207"/>
      <c r="E16" s="258"/>
      <c r="F16" s="259">
        <f>SUM(F9:F15)</f>
        <v>0</v>
      </c>
      <c r="G16" s="260"/>
      <c r="H16" s="241"/>
      <c r="M16" s="252"/>
    </row>
    <row r="17" ht="12.75" customHeight="1">
      <c r="A17" s="46"/>
      <c r="B17" s="12"/>
      <c r="C17" s="12"/>
      <c r="D17" s="12"/>
      <c r="E17" s="12"/>
      <c r="F17" s="12"/>
      <c r="G17" s="58" t="str">
        <f>IF(F16=Resumencostos!Z22,"Correcto","Error: El monto de aporte Sec CyT no coincide con el total del cuadro IX.2")</f>
        <v>Correcto</v>
      </c>
      <c r="H17" s="241"/>
      <c r="M17" s="251"/>
    </row>
    <row r="18" ht="12.75" customHeight="1">
      <c r="A18" s="46"/>
      <c r="B18" s="12"/>
      <c r="C18" s="12"/>
      <c r="D18" s="12"/>
      <c r="E18" s="12"/>
      <c r="F18" s="12"/>
      <c r="G18" s="12"/>
      <c r="H18" s="241"/>
    </row>
    <row r="19" ht="12.75" customHeight="1">
      <c r="A19" s="46"/>
      <c r="B19" s="12"/>
      <c r="C19" s="12"/>
      <c r="D19" s="12"/>
      <c r="E19" s="12"/>
      <c r="F19" s="12"/>
      <c r="G19" s="12"/>
      <c r="H19" s="241"/>
    </row>
    <row r="20" ht="15.75" customHeight="1">
      <c r="A20" s="46"/>
      <c r="B20" s="261" t="s">
        <v>81</v>
      </c>
      <c r="C20" s="262"/>
      <c r="D20" s="262"/>
      <c r="E20" s="262"/>
      <c r="F20" s="136"/>
      <c r="G20" s="12"/>
      <c r="H20" s="241"/>
    </row>
    <row r="21" ht="25.5" customHeight="1">
      <c r="A21" s="46"/>
      <c r="B21" s="263" t="s">
        <v>82</v>
      </c>
      <c r="C21" s="264" t="s">
        <v>83</v>
      </c>
      <c r="D21" s="264" t="s">
        <v>84</v>
      </c>
      <c r="E21" s="264" t="s">
        <v>85</v>
      </c>
      <c r="F21" s="264" t="s">
        <v>86</v>
      </c>
      <c r="G21" s="12"/>
      <c r="H21" s="241"/>
    </row>
    <row r="22" ht="39.75" customHeight="1">
      <c r="A22" s="46"/>
      <c r="B22" s="265">
        <v>1.0</v>
      </c>
      <c r="C22" s="247"/>
      <c r="D22" s="266"/>
      <c r="E22" s="267"/>
      <c r="F22" s="268" t="str">
        <f t="shared" ref="F22:F24" si="1">IF(E22="","",E22+120)</f>
        <v/>
      </c>
      <c r="G22" s="269" t="str">
        <f>IF(D22&gt;(100000),"EL MONTO DEL ANTICIPO NO PUEDE SUPERAR LOS $100000","Correcto")</f>
        <v>Correcto</v>
      </c>
      <c r="H22" s="241"/>
    </row>
    <row r="23" ht="39.75" customHeight="1">
      <c r="A23" s="46"/>
      <c r="B23" s="270">
        <v>2.0</v>
      </c>
      <c r="C23" s="247"/>
      <c r="D23" s="271"/>
      <c r="E23" s="267"/>
      <c r="F23" s="268" t="str">
        <f t="shared" si="1"/>
        <v/>
      </c>
      <c r="G23" s="269"/>
      <c r="H23" s="241"/>
    </row>
    <row r="24" ht="39.75" customHeight="1">
      <c r="A24" s="46"/>
      <c r="B24" s="272"/>
      <c r="C24" s="247"/>
      <c r="D24" s="271"/>
      <c r="E24" s="267"/>
      <c r="F24" s="268" t="str">
        <f t="shared" si="1"/>
        <v/>
      </c>
      <c r="G24" s="269"/>
      <c r="H24" s="241"/>
    </row>
    <row r="25" ht="27.75" customHeight="1">
      <c r="A25" s="46"/>
      <c r="B25" s="273"/>
      <c r="C25" s="136"/>
      <c r="D25" s="274">
        <f>SUM(D22:D24)</f>
        <v>0</v>
      </c>
      <c r="E25" s="269" t="str">
        <f>IF(E24=E14,"Correcto","Debe Coincidir con la fecha de finalización del proyecto")</f>
        <v>Correcto</v>
      </c>
      <c r="F25" s="12"/>
      <c r="G25" s="12"/>
      <c r="H25" s="241"/>
    </row>
    <row r="26" ht="12.75" customHeight="1">
      <c r="A26" s="46"/>
      <c r="B26" s="12"/>
      <c r="C26" s="12"/>
      <c r="D26" s="58" t="str">
        <f>IF(F16=D25,"Correcto","LOS IMPORTES DEBEN COINCIDIR")</f>
        <v>Correcto</v>
      </c>
      <c r="E26" s="12"/>
      <c r="F26" s="12"/>
      <c r="G26" s="12"/>
      <c r="H26" s="241"/>
    </row>
    <row r="27" ht="12.75" customHeight="1">
      <c r="A27" s="46"/>
      <c r="B27" s="12"/>
      <c r="C27" s="275"/>
      <c r="D27" s="276"/>
      <c r="E27" s="276"/>
      <c r="F27" s="276"/>
      <c r="G27" s="276"/>
      <c r="H27" s="277"/>
      <c r="I27" s="214"/>
    </row>
    <row r="28" ht="12.75" customHeight="1">
      <c r="A28" s="46"/>
      <c r="B28" s="12"/>
      <c r="C28" s="275"/>
      <c r="D28" s="276"/>
      <c r="E28" s="276"/>
      <c r="F28" s="276"/>
      <c r="G28" s="276"/>
      <c r="H28" s="277"/>
      <c r="I28" s="214"/>
    </row>
    <row r="29" ht="12.75" customHeight="1">
      <c r="A29" s="46"/>
      <c r="B29" s="12"/>
      <c r="C29" s="275"/>
      <c r="D29" s="276"/>
      <c r="E29" s="276"/>
      <c r="F29" s="276"/>
      <c r="G29" s="276"/>
      <c r="H29" s="277"/>
      <c r="I29" s="214"/>
    </row>
    <row r="30" ht="12.75" customHeight="1">
      <c r="A30" s="278"/>
      <c r="B30" s="279"/>
      <c r="C30" s="280"/>
      <c r="D30" s="281"/>
      <c r="E30" s="281"/>
      <c r="F30" s="281"/>
      <c r="G30" s="281"/>
      <c r="H30" s="282"/>
      <c r="I30" s="281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</row>
    <row r="31" ht="12.75" customHeight="1">
      <c r="A31" s="46"/>
      <c r="B31" s="12"/>
      <c r="C31" s="214"/>
      <c r="D31" s="214"/>
      <c r="E31" s="214"/>
      <c r="F31" s="214"/>
      <c r="G31" s="214"/>
      <c r="H31" s="277"/>
      <c r="I31" s="214"/>
    </row>
    <row r="32" ht="12.75" customHeight="1">
      <c r="A32" s="46"/>
      <c r="B32" s="12"/>
      <c r="C32" s="214"/>
      <c r="D32" s="214"/>
      <c r="E32" s="214"/>
      <c r="F32" s="214"/>
      <c r="G32" s="214"/>
      <c r="H32" s="277"/>
    </row>
    <row r="33" ht="13.5" customHeight="1">
      <c r="A33" s="60"/>
      <c r="B33" s="61"/>
      <c r="C33" s="283"/>
      <c r="D33" s="283"/>
      <c r="E33" s="283"/>
      <c r="F33" s="283"/>
      <c r="G33" s="283"/>
      <c r="H33" s="284"/>
    </row>
    <row r="34" ht="12.75" customHeight="1">
      <c r="C34" s="214"/>
      <c r="D34" s="214"/>
      <c r="E34" s="214"/>
      <c r="F34" s="214"/>
      <c r="G34" s="214"/>
      <c r="H34" s="214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6:G6"/>
    <mergeCell ref="A7:G7"/>
    <mergeCell ref="A8:B8"/>
    <mergeCell ref="A9:A14"/>
    <mergeCell ref="A16:E16"/>
    <mergeCell ref="B20:F20"/>
    <mergeCell ref="B25:C25"/>
  </mergeCells>
  <dataValidations>
    <dataValidation type="list" allowBlank="1" showInputMessage="1" showErrorMessage="1" prompt=" - " sqref="G9:G15">
      <formula1>$M$9:$M$12</formula1>
    </dataValidation>
  </dataValidations>
  <printOptions gridLines="1"/>
  <pageMargins bottom="0.75" footer="0.0" header="0.0" left="0.7" right="0.7" top="0.75"/>
  <pageSetup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2008-10-11T11:08:35Z</dcterms:created>
  <dc:creator>Luciana Beladelli</dc:creator>
</cp:coreProperties>
</file>